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<sst xmlns="http://schemas.openxmlformats.org/spreadsheetml/2006/main" count="103" uniqueCount="102">
  <si>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 xml:space="preserve">         поселения Ленинградской области</t>
  </si>
  <si>
    <t>к решению Совета депутатов</t>
  </si>
  <si>
    <t>Никольского городского</t>
  </si>
  <si>
    <t>поселения Тосненского района</t>
  </si>
  <si>
    <t>Ленинградской области</t>
  </si>
  <si>
    <t>Код бюджетной классификации</t>
  </si>
  <si>
    <t>Источники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</si>
  <si>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</si>
  <si>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</si>
  <si>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</si>
  <si>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</si>
  <si>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</si>
  <si>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Налоги на доходы физических лиц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</si>
  <si>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</si>
  <si>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</si>
  <si>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</si>
  <si>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</si>
  <si>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1 06 06010 00 0000 110</t>
  </si>
  <si>
    <t>Земельный налог, взимаемый по ставкам, установленным в соответствии с подпунктом 1 пункта 1 статьи 394 НК РФ</t>
  </si>
  <si>
    <t>1 06 06020 00 0000 110</t>
  </si>
  <si>
    <t>Земельный налог, взимаемый по ставкам, установленным в соответствии с подпунктом 2 пункта 1 статьи 394 НК РФ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</si>
  <si>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</si>
  <si>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</si>
  <si>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</si>
  <si>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 xml:space="preserve">Доходы 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 </t>
  </si>
  <si>
    <t>1 11 05035 10 0000 120</t>
  </si>
  <si>
    <t>1 11 09045 10 0000 120</t>
  </si>
  <si>
    <t>1 13 00000 00 0000 000</t>
  </si>
  <si>
    <t>ДОХОДЫ ОТ ОКАЗАНИЯ ПЛАТНЫХ УСЛУГ И КОМПЕНСАЦИИ ЗАТРАТ ГОСУДАРСТВА</t>
  </si>
  <si>
    <t>1 13 03050 10 0000 130</t>
  </si>
  <si>
    <t>0 14 00000 00 0000 000</t>
  </si>
  <si>
    <t>ДОХОДЫ ОТ ПРОДАЖИ МАТЕРИАЛЬНЫХ И НЕМАТЕРИАЛЬНЫХ АКТИВОВ</t>
  </si>
  <si>
    <t>1 14 060 14 10 0000 430</t>
  </si>
  <si>
    <t>1 17 00000 00 0000 000</t>
  </si>
  <si>
    <t>ПРОЧИЕ НЕНАЛОГОВЫЕ ДОХОДЫ</t>
  </si>
  <si>
    <t>1 17 05050 10 0000 000</t>
  </si>
  <si>
    <t>Прочие неналоговые доходы</t>
  </si>
  <si>
    <t>2 00 00000 00 0000 000</t>
  </si>
  <si>
    <t>Безвозмездные поступления</t>
  </si>
  <si>
    <t>2 02 03015 10 0000 151</t>
  </si>
  <si>
    <t>2 02 01001 10 0001 151</t>
  </si>
  <si>
    <t>Дотации  от районного фонда финансовой поддержки населения</t>
  </si>
  <si>
    <t>Дотации  от регионального ФФПН</t>
  </si>
  <si>
    <t>2 07 05000 10 0000 180</t>
  </si>
  <si>
    <t>Доходы от продажи услуг, оказываемых учреждениями, находящимися в ведении органов местного самоуправления поселений</t>
  </si>
  <si>
    <t>Транспортный налог с физических лиц</t>
  </si>
  <si>
    <t>Зам.главы администрации</t>
  </si>
  <si>
    <t>А.Ю.Смирнов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</si>
  <si>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казенных)(найм)</t>
  </si>
  <si>
    <t>В рабочую комиссию по составлению</t>
  </si>
  <si>
    <t>2 02 03024 10 0018 151</t>
  </si>
  <si>
    <t>Субвенции отдельных государственных полномочий  ленинградской областив сфере административных правонарушений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</si>
  <si>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</si>
  <si>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отдельных государственных полномочий в сфере профилактики безнадзорности на территориях и правонарушений несовершеннолетних </t>
  </si>
  <si>
    <t>2 02 03024 10 0000 151</t>
  </si>
  <si>
    <t>0 00 00000 00 0000 000</t>
  </si>
  <si>
    <t>ИТОГО ДОХОДЫ</t>
  </si>
  <si>
    <t>1 06 04011 02 0000 110</t>
  </si>
  <si>
    <t>Транспортный налог с организаций</t>
  </si>
  <si>
    <t>1 06 04012 02 0000 110</t>
  </si>
  <si>
    <t>Прочие безвозмездные поступления в бюджеты поселения(инвенстиции,пожертвования)</t>
  </si>
  <si>
    <t>бюджета на 2010 -2012 годы</t>
  </si>
  <si>
    <t xml:space="preserve">1. Программа по  проведению капитального ремонта </t>
  </si>
  <si>
    <t xml:space="preserve">Включить в проект бюджета на 2010-2012 годы  средства  на программы: </t>
  </si>
  <si>
    <t xml:space="preserve">    многоквартирных домов расположенных </t>
  </si>
  <si>
    <t xml:space="preserve">    на терриории поселения </t>
  </si>
  <si>
    <t xml:space="preserve">4. Программа "Ремонт улично-дорожной сети" </t>
  </si>
  <si>
    <t xml:space="preserve">   Ленинградской области питьевой водой"</t>
  </si>
  <si>
    <t xml:space="preserve">   Водовод Отрадное-Никольское</t>
  </si>
  <si>
    <t xml:space="preserve">3. Целевая программа "Обеспечение жителей </t>
  </si>
  <si>
    <t xml:space="preserve">2. Программа газификации  жилого фонда мкр.Перевоз   </t>
  </si>
  <si>
    <t>1 01 02010 01 0000 110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</si>
  <si>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</si>
  <si>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</si>
  <si>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1 01 02021 01 0000 110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</si>
  <si>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</si>
  <si>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 частных натариусов и других лиц занимающихся частной практикой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</si>
  <si>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</si>
  <si>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РФ , и полученных физическими лицами, зарегистрированными в качестве индивидуальных предпринимателей,  частных натариусов и других лиц занимающихся частной практикой</t>
  </si>
  <si>
    <t>1 01 02030 01 0000 110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</si>
  <si>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</si>
  <si>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1 14 02033 10 0000 410</t>
  </si>
  <si>
    <t>Доходы от реализации иного имущества, находящегося в собственности поселений(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</si>
  <si>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2 02 02999 10 0000 151</t>
  </si>
  <si>
    <t>Прочие субсидии бюджетам поселений</t>
  </si>
  <si>
    <t>Налог на доходы физических лиц с доходов, полученных физическими лицами , не явлющимися налоговыми резидентами РФ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</si>
  <si>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     </t>
  </si>
  <si>
    <t xml:space="preserve">2 02 04012 10 0000 151 </t>
  </si>
  <si>
    <t>Межбюджетные трансферты передаваемые бюджетам поселения для компенсации дополнительных расходов, возникших в результате решений, принятых органами власти другого уровня</t>
  </si>
  <si>
    <t>Приложение №1</t>
  </si>
  <si>
    <t>проект</t>
  </si>
  <si>
    <t xml:space="preserve">Исполнение доходов в бюджет Никольского городского </t>
  </si>
  <si>
    <t>(Руб.)</t>
  </si>
  <si>
    <t>за 2011 год</t>
  </si>
  <si>
    <t>исполнено</t>
  </si>
  <si>
    <t>1 01 02040 01 0000 110</t>
  </si>
  <si>
    <t>Налог на доходы физических лц с доходов, полученных в виде выигрышей и  призов в проводимх конкурсах играх и других мероприятиях в целях рекламы товаров, работ и услуг, процентных доходов по вкладам в банках, в виде материальной выгоды от экомии на процентах при получении заемных (кредитных) средств</t>
  </si>
  <si>
    <t>1 09 04050 10 0000 110</t>
  </si>
  <si>
    <t>Земельный налог (по обязательствам,возникшим до 1 января 2006 г.) мобилизуемый на территориях поселений</t>
  </si>
  <si>
    <t xml:space="preserve">Доходы  от продажи земельных участков, государственная собственность на которые не разграничена и которые расположены в границах поселений    </t>
  </si>
  <si>
    <t>План</t>
  </si>
  <si>
    <t xml:space="preserve">от 24.04.2012 г. №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</si>
</sst>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30" sqref="A30"/>
    </sheetView>
  </sheetViews>
  <sheetFormatPr defaultColWidth="9.140625" defaultRowHeight="12.75"/>
  <sheetData>
    <row r="2" ht="12.75">
      <c r="E2" t="s">
        <v>49</v>
      </c>
    </row>
    <row r="3" ht="12.75">
      <c r="E3" t="s">
        <v>61</v>
      </c>
    </row>
    <row r="6" ht="12.75">
      <c r="B6" t="s">
        <v>63</v>
      </c>
    </row>
    <row r="7" ht="9.75" customHeight="1"/>
    <row r="8" ht="14.25" customHeight="1"/>
    <row r="9" spans="7:9" ht="15.75" customHeight="1">
      <c r="G9">
        <v>2010</v>
      </c>
      <c r="H9">
        <v>2011</v>
      </c>
      <c r="I9">
        <v>2012</v>
      </c>
    </row>
    <row r="10" ht="12.75">
      <c r="A10" t="s">
        <v>62</v>
      </c>
    </row>
    <row r="11" ht="12.75">
      <c r="A11" t="s">
        <v>64</v>
      </c>
    </row>
    <row r="12" spans="1:9" ht="12.75">
      <c r="A12" t="s">
        <v>65</v>
      </c>
      <c r="G12" s="1">
        <v>7200000</v>
      </c>
      <c r="H12" s="1">
        <v>7200000</v>
      </c>
      <c r="I12" s="1">
        <v>7200000</v>
      </c>
    </row>
    <row r="13" spans="7:9" ht="12.75">
      <c r="G13" s="1"/>
      <c r="H13" s="1"/>
      <c r="I13" s="1"/>
    </row>
    <row r="14" spans="1:9" ht="12.75">
      <c r="A14" t="s">
        <v>70</v>
      </c>
      <c r="G14" s="1">
        <v>2380000</v>
      </c>
      <c r="H14" s="1">
        <v>2000000</v>
      </c>
      <c r="I14" s="1">
        <v>2000000</v>
      </c>
    </row>
    <row r="15" spans="7:9" ht="12.75">
      <c r="G15" s="1"/>
      <c r="H15" s="1"/>
      <c r="I15" s="1"/>
    </row>
    <row r="16" spans="7:9" ht="12.75">
      <c r="G16" s="1"/>
      <c r="H16" s="1"/>
      <c r="I16" s="1"/>
    </row>
    <row r="17" spans="7:9" ht="12.75">
      <c r="G17" s="1"/>
      <c r="H17" s="1"/>
      <c r="I17" s="1"/>
    </row>
    <row r="18" spans="1:9" ht="12.75">
      <c r="A18" t="s">
        <v>69</v>
      </c>
      <c r="G18" s="1"/>
      <c r="H18" s="1"/>
      <c r="I18" s="1"/>
    </row>
    <row r="19" spans="1:9" ht="12.75">
      <c r="A19" t="s">
        <v>67</v>
      </c>
      <c r="G19" s="1"/>
      <c r="H19" s="1"/>
      <c r="I19" s="1"/>
    </row>
    <row r="20" spans="1:9" ht="12.75">
      <c r="A20" t="s">
        <v>68</v>
      </c>
      <c r="G20" s="1">
        <v>73000</v>
      </c>
      <c r="H20" s="1">
        <v>500000</v>
      </c>
      <c r="I20" s="1">
        <v>500000</v>
      </c>
    </row>
    <row r="21" spans="7:9" ht="12.75">
      <c r="G21" s="1"/>
      <c r="H21" s="1"/>
      <c r="I21" s="1"/>
    </row>
    <row r="22" spans="7:9" ht="12.75">
      <c r="G22" s="1"/>
      <c r="H22" s="1"/>
      <c r="I22" s="1"/>
    </row>
    <row r="23" spans="1:9" ht="12.75">
      <c r="A23" t="s">
        <v>66</v>
      </c>
      <c r="G23" s="1">
        <v>4000000</v>
      </c>
      <c r="H23" s="1">
        <v>4000000</v>
      </c>
      <c r="I23" s="1">
        <v>4000000</v>
      </c>
    </row>
    <row r="24" spans="7:9" ht="12.75">
      <c r="G24" s="1"/>
      <c r="H24" s="1"/>
      <c r="I24" s="1"/>
    </row>
    <row r="25" spans="7:9" ht="12.75">
      <c r="G25" s="1"/>
      <c r="H25" s="1"/>
      <c r="I25" s="1"/>
    </row>
    <row r="26" spans="7:9" ht="12.75">
      <c r="G26" s="1"/>
      <c r="H26" s="1"/>
      <c r="I26" s="1"/>
    </row>
    <row r="27" spans="7:9" ht="12.75">
      <c r="G27" s="1"/>
      <c r="H27" s="1"/>
      <c r="I27" s="1"/>
    </row>
    <row r="28" spans="2:8" ht="12.75">
      <c r="B28" t="s">
        <v>46</v>
      </c>
      <c r="G28" s="1" t="s">
        <v>47</v>
      </c>
      <c r="H28" s="1"/>
    </row>
    <row r="29" spans="7:8" ht="12.75">
      <c r="G29" s="1"/>
      <c r="H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">
      <selection activeCell="A4" sqref="A1:IV16384"/>
    </sheetView>
  </sheetViews>
  <sheetFormatPr defaultColWidth="9.140625" defaultRowHeight="12.75"/>
  <cols>
    <col min="2" max="2" width="12.28125" style="0" customWidth="1"/>
  </cols>
  <sheetData>
    <row r="1" spans="1:8" ht="12.75">
      <c r="A1" s="2"/>
      <c r="B1" s="3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3"/>
      <c r="B7" s="3"/>
      <c r="C7" s="3"/>
      <c r="D7" s="3"/>
      <c r="E7" s="3"/>
      <c r="F7" s="3"/>
      <c r="G7" s="4"/>
      <c r="H7" s="4"/>
    </row>
    <row r="8" spans="1:8" ht="12.75">
      <c r="A8" s="4"/>
      <c r="B8" s="3"/>
      <c r="C8" s="3"/>
      <c r="D8" s="3"/>
      <c r="E8" s="3"/>
      <c r="F8" s="3"/>
      <c r="G8" s="4"/>
      <c r="H8" s="4"/>
    </row>
    <row r="9" spans="1:8" ht="12.75">
      <c r="A9" s="4"/>
      <c r="B9" s="3"/>
      <c r="C9" s="3"/>
      <c r="D9" s="3"/>
      <c r="E9" s="3"/>
      <c r="F9" s="3"/>
      <c r="G9" s="4"/>
      <c r="H9" s="4"/>
    </row>
    <row r="10" spans="1:8" ht="12.75">
      <c r="A10" s="4"/>
      <c r="B10" s="3"/>
      <c r="C10" s="3"/>
      <c r="D10" s="3"/>
      <c r="E10" s="3"/>
      <c r="F10" s="3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22"/>
      <c r="B12" s="22"/>
      <c r="C12" s="22"/>
      <c r="D12" s="22"/>
      <c r="E12" s="22"/>
      <c r="F12" s="22"/>
      <c r="G12" s="22"/>
      <c r="H12" s="5"/>
    </row>
    <row r="13" spans="1:8" ht="12.75">
      <c r="A13" s="22"/>
      <c r="B13" s="22"/>
      <c r="C13" s="22"/>
      <c r="D13" s="22"/>
      <c r="E13" s="22"/>
      <c r="F13" s="22"/>
      <c r="G13" s="22"/>
      <c r="H13" s="5"/>
    </row>
    <row r="14" spans="1:8" ht="12.75">
      <c r="A14" s="32"/>
      <c r="B14" s="32"/>
      <c r="C14" s="32"/>
      <c r="D14" s="32"/>
      <c r="E14" s="32"/>
      <c r="F14" s="32"/>
      <c r="G14" s="32"/>
      <c r="H14" s="6"/>
    </row>
    <row r="15" spans="1:8" ht="12.75">
      <c r="A15" s="23"/>
      <c r="B15" s="23"/>
      <c r="C15" s="23"/>
      <c r="D15" s="23"/>
      <c r="E15" s="23"/>
      <c r="F15" s="23"/>
      <c r="G15" s="23"/>
      <c r="H15" s="8"/>
    </row>
    <row r="16" spans="1:8" ht="12.75">
      <c r="A16" s="21"/>
      <c r="B16" s="21"/>
      <c r="C16" s="21"/>
      <c r="D16" s="21"/>
      <c r="E16" s="21"/>
      <c r="F16" s="21"/>
      <c r="G16" s="21"/>
      <c r="H16" s="8"/>
    </row>
    <row r="17" spans="1:8" ht="12.75">
      <c r="A17" s="23"/>
      <c r="B17" s="23"/>
      <c r="C17" s="23"/>
      <c r="D17" s="23"/>
      <c r="E17" s="23"/>
      <c r="F17" s="23"/>
      <c r="G17" s="23"/>
      <c r="H17" s="7"/>
    </row>
    <row r="18" spans="1:8" ht="18" customHeight="1">
      <c r="A18" s="21"/>
      <c r="B18" s="21"/>
      <c r="C18" s="21"/>
      <c r="D18" s="21"/>
      <c r="E18" s="21"/>
      <c r="F18" s="21"/>
      <c r="G18" s="21"/>
      <c r="H18" s="9"/>
    </row>
    <row r="19" spans="1:8" ht="54.75" customHeight="1">
      <c r="A19" s="21"/>
      <c r="B19" s="21"/>
      <c r="C19" s="29"/>
      <c r="D19" s="30"/>
      <c r="E19" s="30"/>
      <c r="F19" s="30"/>
      <c r="G19" s="31"/>
      <c r="H19" s="9"/>
    </row>
    <row r="20" spans="1:8" ht="43.5" customHeight="1">
      <c r="A20" s="21"/>
      <c r="B20" s="21"/>
      <c r="C20" s="25"/>
      <c r="D20" s="26"/>
      <c r="E20" s="26"/>
      <c r="F20" s="26"/>
      <c r="G20" s="27"/>
      <c r="H20" s="9"/>
    </row>
    <row r="21" spans="1:8" ht="12.75">
      <c r="A21" s="21"/>
      <c r="B21" s="21"/>
      <c r="C21" s="25"/>
      <c r="D21" s="26"/>
      <c r="E21" s="26"/>
      <c r="F21" s="26"/>
      <c r="G21" s="27"/>
      <c r="H21" s="9"/>
    </row>
    <row r="22" spans="1:8" ht="12.75">
      <c r="A22" s="21"/>
      <c r="B22" s="21"/>
      <c r="C22" s="25"/>
      <c r="D22" s="26"/>
      <c r="E22" s="26"/>
      <c r="F22" s="26"/>
      <c r="G22" s="27"/>
      <c r="H22" s="9"/>
    </row>
    <row r="23" spans="1:8" ht="12.75">
      <c r="A23" s="21"/>
      <c r="B23" s="21"/>
      <c r="C23" s="25"/>
      <c r="D23" s="26"/>
      <c r="E23" s="26"/>
      <c r="F23" s="26"/>
      <c r="G23" s="27"/>
      <c r="H23" s="9"/>
    </row>
    <row r="24" spans="1:8" ht="12.75">
      <c r="A24" s="28"/>
      <c r="B24" s="28"/>
      <c r="C24" s="23"/>
      <c r="D24" s="23"/>
      <c r="E24" s="23"/>
      <c r="F24" s="23"/>
      <c r="G24" s="23"/>
      <c r="H24" s="7"/>
    </row>
    <row r="25" spans="1:8" ht="12.75">
      <c r="A25" s="23"/>
      <c r="B25" s="23"/>
      <c r="C25" s="23"/>
      <c r="D25" s="23"/>
      <c r="E25" s="23"/>
      <c r="F25" s="23"/>
      <c r="G25" s="23"/>
      <c r="H25" s="7"/>
    </row>
    <row r="26" spans="1:8" ht="12.75">
      <c r="A26" s="21"/>
      <c r="B26" s="21"/>
      <c r="C26" s="21"/>
      <c r="D26" s="21"/>
      <c r="E26" s="21"/>
      <c r="F26" s="21"/>
      <c r="G26" s="21"/>
      <c r="H26" s="9"/>
    </row>
    <row r="27" spans="1:8" ht="12.75">
      <c r="A27" s="21"/>
      <c r="B27" s="21"/>
      <c r="C27" s="22"/>
      <c r="D27" s="22"/>
      <c r="E27" s="22"/>
      <c r="F27" s="22"/>
      <c r="G27" s="22"/>
      <c r="H27" s="9"/>
    </row>
    <row r="28" spans="1:8" ht="12.75">
      <c r="A28" s="21"/>
      <c r="B28" s="21"/>
      <c r="C28" s="22"/>
      <c r="D28" s="22"/>
      <c r="E28" s="22"/>
      <c r="F28" s="22"/>
      <c r="G28" s="22"/>
      <c r="H28" s="9"/>
    </row>
    <row r="29" spans="1:8" ht="12.75">
      <c r="A29" s="21"/>
      <c r="B29" s="21"/>
      <c r="C29" s="25"/>
      <c r="D29" s="26"/>
      <c r="E29" s="26"/>
      <c r="F29" s="26"/>
      <c r="G29" s="27"/>
      <c r="H29" s="9"/>
    </row>
    <row r="30" spans="1:8" ht="12.75">
      <c r="A30" s="21"/>
      <c r="B30" s="21"/>
      <c r="C30" s="25"/>
      <c r="D30" s="26"/>
      <c r="E30" s="26"/>
      <c r="F30" s="26"/>
      <c r="G30" s="27"/>
      <c r="H30" s="9"/>
    </row>
    <row r="31" spans="1:8" ht="12.75">
      <c r="A31" s="23"/>
      <c r="B31" s="23"/>
      <c r="C31" s="24"/>
      <c r="D31" s="24"/>
      <c r="E31" s="24"/>
      <c r="F31" s="24"/>
      <c r="G31" s="24"/>
      <c r="H31" s="7"/>
    </row>
    <row r="32" spans="1:8" ht="12.75">
      <c r="A32" s="21"/>
      <c r="B32" s="21"/>
      <c r="C32" s="22"/>
      <c r="D32" s="22"/>
      <c r="E32" s="22"/>
      <c r="F32" s="22"/>
      <c r="G32" s="22"/>
      <c r="H32" s="9"/>
    </row>
    <row r="33" spans="1:8" ht="12.75">
      <c r="A33" s="21"/>
      <c r="B33" s="21"/>
      <c r="C33" s="22"/>
      <c r="D33" s="22"/>
      <c r="E33" s="22"/>
      <c r="F33" s="22"/>
      <c r="G33" s="22"/>
      <c r="H33" s="9"/>
    </row>
    <row r="34" spans="1:8" ht="12.75">
      <c r="A34" s="21"/>
      <c r="B34" s="21"/>
      <c r="C34" s="22"/>
      <c r="D34" s="22"/>
      <c r="E34" s="22"/>
      <c r="F34" s="22"/>
      <c r="G34" s="22"/>
      <c r="H34" s="9"/>
    </row>
    <row r="35" spans="1:8" ht="12.75">
      <c r="A35" s="23"/>
      <c r="B35" s="23"/>
      <c r="C35" s="24"/>
      <c r="D35" s="24"/>
      <c r="E35" s="24"/>
      <c r="F35" s="24"/>
      <c r="G35" s="24"/>
      <c r="H35" s="7"/>
    </row>
    <row r="36" spans="1:8" ht="12.75">
      <c r="A36" s="21"/>
      <c r="B36" s="21"/>
      <c r="C36" s="22"/>
      <c r="D36" s="22"/>
      <c r="E36" s="22"/>
      <c r="F36" s="22"/>
      <c r="G36" s="22"/>
      <c r="H36" s="9"/>
    </row>
    <row r="37" spans="1:8" ht="12.75">
      <c r="A37" s="21"/>
      <c r="B37" s="21"/>
      <c r="C37" s="22"/>
      <c r="D37" s="22"/>
      <c r="E37" s="22"/>
      <c r="F37" s="22"/>
      <c r="G37" s="22"/>
      <c r="H37" s="9"/>
    </row>
    <row r="38" spans="1:8" ht="12.75">
      <c r="A38" s="23"/>
      <c r="B38" s="23"/>
      <c r="C38" s="24"/>
      <c r="D38" s="24"/>
      <c r="E38" s="24"/>
      <c r="F38" s="24"/>
      <c r="G38" s="24"/>
      <c r="H38" s="7"/>
    </row>
    <row r="39" spans="1:8" ht="12.75">
      <c r="A39" s="21"/>
      <c r="B39" s="21"/>
      <c r="C39" s="22"/>
      <c r="D39" s="22"/>
      <c r="E39" s="22"/>
      <c r="F39" s="22"/>
      <c r="G39" s="22"/>
      <c r="H39" s="9"/>
    </row>
    <row r="40" spans="1:8" ht="12.75">
      <c r="A40" s="21"/>
      <c r="B40" s="21"/>
      <c r="C40" s="22"/>
      <c r="D40" s="22"/>
      <c r="E40" s="22"/>
      <c r="F40" s="22"/>
      <c r="G40" s="22"/>
      <c r="H40" s="9"/>
    </row>
    <row r="41" spans="1:8" ht="12.75">
      <c r="A41" s="21"/>
      <c r="B41" s="21"/>
      <c r="C41" s="22"/>
      <c r="D41" s="22"/>
      <c r="E41" s="22"/>
      <c r="F41" s="22"/>
      <c r="G41" s="22"/>
      <c r="H41" s="9"/>
    </row>
    <row r="42" spans="1:8" ht="12.75">
      <c r="A42" s="23"/>
      <c r="B42" s="23"/>
      <c r="C42" s="24"/>
      <c r="D42" s="24"/>
      <c r="E42" s="24"/>
      <c r="F42" s="24"/>
      <c r="G42" s="24"/>
      <c r="H42" s="7"/>
    </row>
    <row r="43" spans="1:8" ht="12.75">
      <c r="A43" s="21"/>
      <c r="B43" s="21"/>
      <c r="C43" s="22"/>
      <c r="D43" s="22"/>
      <c r="E43" s="22"/>
      <c r="F43" s="22"/>
      <c r="G43" s="22"/>
      <c r="H43" s="9"/>
    </row>
    <row r="44" spans="1:8" ht="12.75">
      <c r="A44" s="23"/>
      <c r="B44" s="23"/>
      <c r="C44" s="24"/>
      <c r="D44" s="24"/>
      <c r="E44" s="24"/>
      <c r="F44" s="24"/>
      <c r="G44" s="24"/>
      <c r="H44" s="7"/>
    </row>
    <row r="45" spans="1:8" ht="12.75">
      <c r="A45" s="21"/>
      <c r="B45" s="21"/>
      <c r="C45" s="22"/>
      <c r="D45" s="22"/>
      <c r="E45" s="22"/>
      <c r="F45" s="22"/>
      <c r="G45" s="22"/>
      <c r="H45" s="9"/>
    </row>
    <row r="46" spans="1:8" ht="12.75">
      <c r="A46" s="21"/>
      <c r="B46" s="21"/>
      <c r="C46" s="22"/>
      <c r="D46" s="22"/>
      <c r="E46" s="22"/>
      <c r="F46" s="22"/>
      <c r="G46" s="22"/>
      <c r="H46" s="9"/>
    </row>
    <row r="47" spans="1:8" ht="12.75">
      <c r="A47" s="21"/>
      <c r="B47" s="21"/>
      <c r="C47" s="22"/>
      <c r="D47" s="22"/>
      <c r="E47" s="22"/>
      <c r="F47" s="22"/>
      <c r="G47" s="22"/>
      <c r="H47" s="9"/>
    </row>
    <row r="48" spans="1:8" ht="12.75">
      <c r="A48" s="21"/>
      <c r="B48" s="21"/>
      <c r="C48" s="22"/>
      <c r="D48" s="22"/>
      <c r="E48" s="22"/>
      <c r="F48" s="22"/>
      <c r="G48" s="22"/>
      <c r="H48" s="9"/>
    </row>
    <row r="49" spans="1:8" ht="12.75">
      <c r="A49" s="21"/>
      <c r="B49" s="21"/>
      <c r="C49" s="22"/>
      <c r="D49" s="22"/>
      <c r="E49" s="22"/>
      <c r="F49" s="22"/>
      <c r="G49" s="22"/>
      <c r="H49" s="9"/>
    </row>
    <row r="50" spans="1:8" ht="12.75">
      <c r="A50" s="21"/>
      <c r="B50" s="21"/>
      <c r="C50" s="22"/>
      <c r="D50" s="22"/>
      <c r="E50" s="22"/>
      <c r="F50" s="22"/>
      <c r="G50" s="22"/>
      <c r="H50" s="9"/>
    </row>
    <row r="51" spans="1:8" ht="12.75">
      <c r="A51" s="21"/>
      <c r="B51" s="21"/>
      <c r="C51" s="22"/>
      <c r="D51" s="22"/>
      <c r="E51" s="22"/>
      <c r="F51" s="22"/>
      <c r="G51" s="22"/>
      <c r="H51" s="9"/>
    </row>
    <row r="52" spans="1:8" ht="12.75">
      <c r="A52" s="21"/>
      <c r="B52" s="21"/>
      <c r="C52" s="22"/>
      <c r="D52" s="22"/>
      <c r="E52" s="22"/>
      <c r="F52" s="22"/>
      <c r="G52" s="22"/>
      <c r="H52" s="12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</sheetData>
  <mergeCells count="80">
    <mergeCell ref="A12:B13"/>
    <mergeCell ref="C12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A45:B45"/>
    <mergeCell ref="C45:G45"/>
    <mergeCell ref="A46:B46"/>
    <mergeCell ref="C46:G46"/>
    <mergeCell ref="A47:B47"/>
    <mergeCell ref="C47:G47"/>
    <mergeCell ref="A48:B48"/>
    <mergeCell ref="C48:G48"/>
    <mergeCell ref="A49:B49"/>
    <mergeCell ref="C49:G49"/>
    <mergeCell ref="A50:B50"/>
    <mergeCell ref="C50:G50"/>
    <mergeCell ref="A51:B51"/>
    <mergeCell ref="C51:G51"/>
    <mergeCell ref="A52:B52"/>
    <mergeCell ref="C52:G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9.140625" style="4" customWidth="1"/>
    <col min="2" max="2" width="8.8515625" style="4" customWidth="1"/>
    <col min="3" max="5" width="9.140625" style="4" customWidth="1"/>
    <col min="6" max="6" width="15.140625" style="4" customWidth="1"/>
    <col min="7" max="7" width="14.7109375" style="4" hidden="1" customWidth="1"/>
    <col min="8" max="8" width="12.8515625" style="13" customWidth="1"/>
    <col min="9" max="9" width="12.00390625" style="4" customWidth="1"/>
    <col min="10" max="16384" width="9.140625" style="4" customWidth="1"/>
  </cols>
  <sheetData>
    <row r="1" ht="12.75">
      <c r="F1" s="4" t="s">
        <v>89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 t="s">
        <v>101</v>
      </c>
    </row>
    <row r="7" ht="12.75">
      <c r="A7" s="4" t="s">
        <v>90</v>
      </c>
    </row>
    <row r="8" spans="2:6" ht="12.75">
      <c r="B8" s="3" t="s">
        <v>91</v>
      </c>
      <c r="C8" s="3"/>
      <c r="D8" s="3"/>
      <c r="E8" s="3"/>
      <c r="F8" s="3"/>
    </row>
    <row r="9" spans="2:6" ht="12.75">
      <c r="B9" s="3" t="s">
        <v>0</v>
      </c>
      <c r="C9" s="3"/>
      <c r="D9" s="3"/>
      <c r="E9" s="3"/>
      <c r="F9" s="3"/>
    </row>
    <row r="10" spans="2:9" ht="12.75">
      <c r="B10" s="3"/>
      <c r="C10" s="3" t="s">
        <v>93</v>
      </c>
      <c r="D10" s="3"/>
      <c r="E10" s="3"/>
      <c r="F10" s="3"/>
      <c r="I10" s="4" t="s">
        <v>92</v>
      </c>
    </row>
    <row r="11" ht="6" customHeight="1"/>
    <row r="12" spans="1:9" ht="12.75">
      <c r="A12" s="41" t="s">
        <v>5</v>
      </c>
      <c r="B12" s="41"/>
      <c r="C12" s="41" t="s">
        <v>6</v>
      </c>
      <c r="D12" s="41"/>
      <c r="E12" s="41"/>
      <c r="F12" s="41"/>
      <c r="G12" s="41"/>
      <c r="H12" s="33" t="s">
        <v>100</v>
      </c>
      <c r="I12" s="35" t="s">
        <v>94</v>
      </c>
    </row>
    <row r="13" spans="1:9" ht="7.5" customHeight="1">
      <c r="A13" s="41"/>
      <c r="B13" s="41"/>
      <c r="C13" s="41"/>
      <c r="D13" s="41"/>
      <c r="E13" s="41"/>
      <c r="F13" s="41"/>
      <c r="G13" s="41"/>
      <c r="H13" s="34"/>
      <c r="I13" s="36"/>
    </row>
    <row r="14" spans="1:9" ht="14.25" customHeight="1">
      <c r="A14" s="43">
        <v>1</v>
      </c>
      <c r="B14" s="43"/>
      <c r="C14" s="43">
        <v>2</v>
      </c>
      <c r="D14" s="43"/>
      <c r="E14" s="43"/>
      <c r="F14" s="43"/>
      <c r="G14" s="43"/>
      <c r="H14" s="16">
        <v>3</v>
      </c>
      <c r="I14" s="15">
        <v>4</v>
      </c>
    </row>
    <row r="15" spans="1:9" s="3" customFormat="1" ht="12.75">
      <c r="A15" s="42" t="s">
        <v>55</v>
      </c>
      <c r="B15" s="42"/>
      <c r="C15" s="42" t="s">
        <v>56</v>
      </c>
      <c r="D15" s="42"/>
      <c r="E15" s="42"/>
      <c r="F15" s="42"/>
      <c r="G15" s="42"/>
      <c r="H15" s="17">
        <f>SUM(H16+H43)</f>
        <v>104689346</v>
      </c>
      <c r="I15" s="17">
        <f>SUM(I16+I43)</f>
        <v>111846911.02</v>
      </c>
    </row>
    <row r="16" spans="1:11" s="10" customFormat="1" ht="12.75">
      <c r="A16" s="37" t="s">
        <v>7</v>
      </c>
      <c r="B16" s="37"/>
      <c r="C16" s="37" t="s">
        <v>8</v>
      </c>
      <c r="D16" s="37"/>
      <c r="E16" s="37"/>
      <c r="F16" s="37"/>
      <c r="G16" s="37"/>
      <c r="H16" s="17">
        <f>SUM(H17+H25+H32+H36+H38+H41)</f>
        <v>83027750</v>
      </c>
      <c r="I16" s="17">
        <f>SUM(I17+I25+I32+I36+I38+I41)</f>
        <v>90198315.02</v>
      </c>
      <c r="J16" s="48"/>
      <c r="K16" s="48"/>
    </row>
    <row r="17" spans="1:9" ht="12.75">
      <c r="A17" s="42" t="s">
        <v>9</v>
      </c>
      <c r="B17" s="42"/>
      <c r="C17" s="42" t="s">
        <v>10</v>
      </c>
      <c r="D17" s="42"/>
      <c r="E17" s="42"/>
      <c r="F17" s="42"/>
      <c r="G17" s="42"/>
      <c r="H17" s="19">
        <f>SUM(H18)</f>
        <v>13500000</v>
      </c>
      <c r="I17" s="19">
        <f>SUM(I18)</f>
        <v>15372863.509999998</v>
      </c>
    </row>
    <row r="18" spans="1:9" ht="12.75">
      <c r="A18" s="37" t="s">
        <v>11</v>
      </c>
      <c r="B18" s="37"/>
      <c r="C18" s="37" t="s">
        <v>12</v>
      </c>
      <c r="D18" s="37"/>
      <c r="E18" s="37"/>
      <c r="F18" s="37"/>
      <c r="G18" s="37"/>
      <c r="H18" s="20">
        <f>SUM(H19+H20+H23+H24)</f>
        <v>13500000</v>
      </c>
      <c r="I18" s="20">
        <f>SUM(I19+I20+I23+I24)</f>
        <v>15372863.509999998</v>
      </c>
    </row>
    <row r="19" spans="1:9" ht="44.25" customHeight="1">
      <c r="A19" s="37" t="s">
        <v>71</v>
      </c>
      <c r="B19" s="37"/>
      <c r="C19" s="44" t="s">
        <v>72</v>
      </c>
      <c r="D19" s="45"/>
      <c r="E19" s="45"/>
      <c r="F19" s="45"/>
      <c r="G19" s="46"/>
      <c r="H19" s="20">
        <v>150000</v>
      </c>
      <c r="I19" s="20">
        <v>208372.1</v>
      </c>
    </row>
    <row r="20" spans="1:9" ht="36.75" customHeight="1">
      <c r="A20" s="37" t="s">
        <v>77</v>
      </c>
      <c r="B20" s="37"/>
      <c r="C20" s="38" t="s">
        <v>73</v>
      </c>
      <c r="D20" s="39"/>
      <c r="E20" s="39"/>
      <c r="F20" s="39"/>
      <c r="G20" s="40"/>
      <c r="H20" s="20">
        <f>SUM(H21+H22)</f>
        <v>13200000</v>
      </c>
      <c r="I20" s="20">
        <f>SUM(I21+I22)</f>
        <v>15117685.68</v>
      </c>
    </row>
    <row r="21" spans="1:9" ht="75.75" customHeight="1">
      <c r="A21" s="37" t="s">
        <v>74</v>
      </c>
      <c r="B21" s="37"/>
      <c r="C21" s="38" t="s">
        <v>78</v>
      </c>
      <c r="D21" s="39"/>
      <c r="E21" s="39"/>
      <c r="F21" s="39"/>
      <c r="G21" s="40"/>
      <c r="H21" s="20">
        <v>12950000</v>
      </c>
      <c r="I21" s="20">
        <v>14964199.36</v>
      </c>
    </row>
    <row r="22" spans="1:9" ht="80.25" customHeight="1">
      <c r="A22" s="37" t="s">
        <v>75</v>
      </c>
      <c r="B22" s="37"/>
      <c r="C22" s="38" t="s">
        <v>76</v>
      </c>
      <c r="D22" s="39"/>
      <c r="E22" s="39"/>
      <c r="F22" s="39"/>
      <c r="G22" s="40"/>
      <c r="H22" s="20">
        <v>250000</v>
      </c>
      <c r="I22" s="20">
        <v>153486.32</v>
      </c>
    </row>
    <row r="23" spans="1:9" ht="35.25" customHeight="1">
      <c r="A23" s="37" t="s">
        <v>79</v>
      </c>
      <c r="B23" s="37"/>
      <c r="C23" s="38" t="s">
        <v>85</v>
      </c>
      <c r="D23" s="39"/>
      <c r="E23" s="39"/>
      <c r="F23" s="39"/>
      <c r="G23" s="40"/>
      <c r="H23" s="20">
        <v>150000</v>
      </c>
      <c r="I23" s="20">
        <v>45644.53</v>
      </c>
    </row>
    <row r="24" spans="1:9" ht="56.25" customHeight="1">
      <c r="A24" s="37" t="s">
        <v>95</v>
      </c>
      <c r="B24" s="37"/>
      <c r="C24" s="38" t="s">
        <v>96</v>
      </c>
      <c r="D24" s="39"/>
      <c r="E24" s="39"/>
      <c r="F24" s="39"/>
      <c r="G24" s="40"/>
      <c r="H24" s="20"/>
      <c r="I24" s="20">
        <v>1161.2</v>
      </c>
    </row>
    <row r="25" spans="1:9" ht="12.75">
      <c r="A25" s="42" t="s">
        <v>13</v>
      </c>
      <c r="B25" s="42"/>
      <c r="C25" s="42" t="s">
        <v>14</v>
      </c>
      <c r="D25" s="42"/>
      <c r="E25" s="42"/>
      <c r="F25" s="42"/>
      <c r="G25" s="42"/>
      <c r="H25" s="19">
        <f>SUM(H26+H27+H28+H29+H30)</f>
        <v>16200000</v>
      </c>
      <c r="I25" s="19">
        <f>SUM(I26+I27+I28+I29+I30+I31)</f>
        <v>17078384.27</v>
      </c>
    </row>
    <row r="26" spans="1:9" ht="12.75">
      <c r="A26" s="37" t="s">
        <v>15</v>
      </c>
      <c r="B26" s="37"/>
      <c r="C26" s="37" t="s">
        <v>16</v>
      </c>
      <c r="D26" s="37"/>
      <c r="E26" s="37"/>
      <c r="F26" s="37"/>
      <c r="G26" s="37"/>
      <c r="H26" s="20">
        <v>700000</v>
      </c>
      <c r="I26" s="20">
        <v>655831.17</v>
      </c>
    </row>
    <row r="27" spans="1:9" ht="12.75">
      <c r="A27" s="37" t="s">
        <v>57</v>
      </c>
      <c r="B27" s="37"/>
      <c r="C27" s="41" t="s">
        <v>58</v>
      </c>
      <c r="D27" s="41"/>
      <c r="E27" s="41"/>
      <c r="F27" s="41"/>
      <c r="G27" s="41"/>
      <c r="H27" s="20">
        <v>500000</v>
      </c>
      <c r="I27" s="20">
        <v>489850.36</v>
      </c>
    </row>
    <row r="28" spans="1:9" ht="12.75">
      <c r="A28" s="37" t="s">
        <v>59</v>
      </c>
      <c r="B28" s="37"/>
      <c r="C28" s="41" t="s">
        <v>45</v>
      </c>
      <c r="D28" s="41"/>
      <c r="E28" s="41"/>
      <c r="F28" s="41"/>
      <c r="G28" s="41"/>
      <c r="H28" s="20">
        <v>4600000</v>
      </c>
      <c r="I28" s="20">
        <v>5610286.79</v>
      </c>
    </row>
    <row r="29" spans="1:9" ht="34.5" customHeight="1">
      <c r="A29" s="37" t="s">
        <v>17</v>
      </c>
      <c r="B29" s="37"/>
      <c r="C29" s="38" t="s">
        <v>18</v>
      </c>
      <c r="D29" s="39"/>
      <c r="E29" s="39"/>
      <c r="F29" s="39"/>
      <c r="G29" s="40"/>
      <c r="H29" s="20">
        <v>1900000</v>
      </c>
      <c r="I29" s="20">
        <v>1994136.87</v>
      </c>
    </row>
    <row r="30" spans="1:9" ht="24.75" customHeight="1">
      <c r="A30" s="37" t="s">
        <v>19</v>
      </c>
      <c r="B30" s="37"/>
      <c r="C30" s="38" t="s">
        <v>20</v>
      </c>
      <c r="D30" s="39"/>
      <c r="E30" s="39"/>
      <c r="F30" s="39"/>
      <c r="G30" s="40"/>
      <c r="H30" s="20">
        <v>8500000</v>
      </c>
      <c r="I30" s="20">
        <v>8382856.6</v>
      </c>
    </row>
    <row r="31" spans="1:9" ht="24.75" customHeight="1">
      <c r="A31" s="37" t="s">
        <v>97</v>
      </c>
      <c r="B31" s="37"/>
      <c r="C31" s="38" t="s">
        <v>98</v>
      </c>
      <c r="D31" s="39"/>
      <c r="E31" s="39"/>
      <c r="F31" s="39"/>
      <c r="G31" s="40"/>
      <c r="H31" s="20">
        <v>0</v>
      </c>
      <c r="I31" s="20">
        <v>-54577.52</v>
      </c>
    </row>
    <row r="32" spans="1:9" ht="38.25" customHeight="1">
      <c r="A32" s="42" t="s">
        <v>21</v>
      </c>
      <c r="B32" s="42"/>
      <c r="C32" s="47" t="s">
        <v>22</v>
      </c>
      <c r="D32" s="47"/>
      <c r="E32" s="47"/>
      <c r="F32" s="47"/>
      <c r="G32" s="47"/>
      <c r="H32" s="19">
        <f>SUM(H33+H34+H35)</f>
        <v>29970000</v>
      </c>
      <c r="I32" s="19">
        <f>SUM(I33:J35)</f>
        <v>30477580.03</v>
      </c>
    </row>
    <row r="33" spans="1:9" ht="68.25" customHeight="1">
      <c r="A33" s="37" t="s">
        <v>23</v>
      </c>
      <c r="B33" s="37"/>
      <c r="C33" s="41" t="s">
        <v>24</v>
      </c>
      <c r="D33" s="41"/>
      <c r="E33" s="41"/>
      <c r="F33" s="41"/>
      <c r="G33" s="41"/>
      <c r="H33" s="20">
        <v>4685000</v>
      </c>
      <c r="I33" s="18">
        <v>4333974.58</v>
      </c>
    </row>
    <row r="34" spans="1:9" ht="61.5" customHeight="1">
      <c r="A34" s="37" t="s">
        <v>25</v>
      </c>
      <c r="B34" s="37"/>
      <c r="C34" s="41" t="s">
        <v>86</v>
      </c>
      <c r="D34" s="41"/>
      <c r="E34" s="41"/>
      <c r="F34" s="41"/>
      <c r="G34" s="41"/>
      <c r="H34" s="20">
        <v>18285000</v>
      </c>
      <c r="I34" s="18">
        <v>19212668.56</v>
      </c>
    </row>
    <row r="35" spans="1:9" ht="53.25" customHeight="1">
      <c r="A35" s="37" t="s">
        <v>26</v>
      </c>
      <c r="B35" s="37"/>
      <c r="C35" s="41" t="s">
        <v>48</v>
      </c>
      <c r="D35" s="41"/>
      <c r="E35" s="41"/>
      <c r="F35" s="41"/>
      <c r="G35" s="41"/>
      <c r="H35" s="20">
        <v>7000000</v>
      </c>
      <c r="I35" s="18">
        <v>6930936.89</v>
      </c>
    </row>
    <row r="36" spans="1:9" ht="26.25" customHeight="1">
      <c r="A36" s="42" t="s">
        <v>27</v>
      </c>
      <c r="B36" s="42"/>
      <c r="C36" s="47" t="s">
        <v>28</v>
      </c>
      <c r="D36" s="47"/>
      <c r="E36" s="47"/>
      <c r="F36" s="47"/>
      <c r="G36" s="47"/>
      <c r="H36" s="19">
        <f>SUM(H37)</f>
        <v>800000</v>
      </c>
      <c r="I36" s="19">
        <f>SUM(I37)</f>
        <v>625393.82</v>
      </c>
    </row>
    <row r="37" spans="1:9" ht="39" customHeight="1">
      <c r="A37" s="37" t="s">
        <v>29</v>
      </c>
      <c r="B37" s="37"/>
      <c r="C37" s="41" t="s">
        <v>44</v>
      </c>
      <c r="D37" s="41"/>
      <c r="E37" s="41"/>
      <c r="F37" s="41"/>
      <c r="G37" s="41"/>
      <c r="H37" s="20">
        <v>800000</v>
      </c>
      <c r="I37" s="18">
        <v>625393.82</v>
      </c>
    </row>
    <row r="38" spans="1:9" ht="26.25" customHeight="1">
      <c r="A38" s="42" t="s">
        <v>30</v>
      </c>
      <c r="B38" s="42"/>
      <c r="C38" s="47" t="s">
        <v>31</v>
      </c>
      <c r="D38" s="47"/>
      <c r="E38" s="47"/>
      <c r="F38" s="47"/>
      <c r="G38" s="47"/>
      <c r="H38" s="19">
        <f>SUM(H39+H40)</f>
        <v>22027750</v>
      </c>
      <c r="I38" s="19">
        <f>SUM(I39:J40)</f>
        <v>26101594.009999998</v>
      </c>
    </row>
    <row r="39" spans="1:9" ht="75.75" customHeight="1">
      <c r="A39" s="37" t="s">
        <v>81</v>
      </c>
      <c r="B39" s="37"/>
      <c r="C39" s="41" t="s">
        <v>82</v>
      </c>
      <c r="D39" s="41"/>
      <c r="E39" s="41"/>
      <c r="F39" s="41"/>
      <c r="G39" s="41"/>
      <c r="H39" s="20">
        <v>18512750</v>
      </c>
      <c r="I39" s="20">
        <v>20737153.09</v>
      </c>
    </row>
    <row r="40" spans="1:9" ht="35.25" customHeight="1">
      <c r="A40" s="37" t="s">
        <v>32</v>
      </c>
      <c r="B40" s="37"/>
      <c r="C40" s="41" t="s">
        <v>99</v>
      </c>
      <c r="D40" s="41"/>
      <c r="E40" s="41"/>
      <c r="F40" s="41"/>
      <c r="G40" s="41"/>
      <c r="H40" s="20">
        <v>3515000</v>
      </c>
      <c r="I40" s="20">
        <v>5364440.92</v>
      </c>
    </row>
    <row r="41" spans="1:9" ht="12.75">
      <c r="A41" s="42" t="s">
        <v>33</v>
      </c>
      <c r="B41" s="42"/>
      <c r="C41" s="47" t="s">
        <v>34</v>
      </c>
      <c r="D41" s="47"/>
      <c r="E41" s="47"/>
      <c r="F41" s="47"/>
      <c r="G41" s="47"/>
      <c r="H41" s="19">
        <f>SUM(H42)</f>
        <v>530000</v>
      </c>
      <c r="I41" s="19">
        <f>SUM(I42)</f>
        <v>542499.38</v>
      </c>
    </row>
    <row r="42" spans="1:9" ht="12.75">
      <c r="A42" s="37" t="s">
        <v>35</v>
      </c>
      <c r="B42" s="37"/>
      <c r="C42" s="41" t="s">
        <v>36</v>
      </c>
      <c r="D42" s="41"/>
      <c r="E42" s="41"/>
      <c r="F42" s="41"/>
      <c r="G42" s="41"/>
      <c r="H42" s="20">
        <v>530000</v>
      </c>
      <c r="I42" s="20">
        <v>542499.38</v>
      </c>
    </row>
    <row r="43" spans="1:9" ht="12.75">
      <c r="A43" s="42" t="s">
        <v>37</v>
      </c>
      <c r="B43" s="42"/>
      <c r="C43" s="47" t="s">
        <v>38</v>
      </c>
      <c r="D43" s="47"/>
      <c r="E43" s="47"/>
      <c r="F43" s="47"/>
      <c r="G43" s="47"/>
      <c r="H43" s="19">
        <f>SUM(H44:H51)</f>
        <v>21661596</v>
      </c>
      <c r="I43" s="19">
        <f>SUM(I44:I51)</f>
        <v>21648596</v>
      </c>
    </row>
    <row r="44" spans="1:9" ht="12.75">
      <c r="A44" s="37" t="s">
        <v>40</v>
      </c>
      <c r="B44" s="37"/>
      <c r="C44" s="41" t="s">
        <v>42</v>
      </c>
      <c r="D44" s="41"/>
      <c r="E44" s="41"/>
      <c r="F44" s="41"/>
      <c r="G44" s="41"/>
      <c r="H44" s="20">
        <v>15555300</v>
      </c>
      <c r="I44" s="20">
        <v>15555300</v>
      </c>
    </row>
    <row r="45" spans="1:9" ht="25.5" customHeight="1">
      <c r="A45" s="37" t="s">
        <v>40</v>
      </c>
      <c r="B45" s="37"/>
      <c r="C45" s="41" t="s">
        <v>41</v>
      </c>
      <c r="D45" s="41"/>
      <c r="E45" s="41"/>
      <c r="F45" s="41"/>
      <c r="G45" s="41"/>
      <c r="H45" s="20">
        <v>4305500</v>
      </c>
      <c r="I45" s="20">
        <v>4305500</v>
      </c>
    </row>
    <row r="46" spans="1:9" ht="15.75" customHeight="1">
      <c r="A46" s="37" t="s">
        <v>83</v>
      </c>
      <c r="B46" s="37"/>
      <c r="C46" s="41" t="s">
        <v>84</v>
      </c>
      <c r="D46" s="41"/>
      <c r="E46" s="41"/>
      <c r="F46" s="41"/>
      <c r="G46" s="41"/>
      <c r="H46" s="20"/>
      <c r="I46" s="20"/>
    </row>
    <row r="47" spans="1:9" ht="39" customHeight="1">
      <c r="A47" s="37" t="s">
        <v>39</v>
      </c>
      <c r="B47" s="37"/>
      <c r="C47" s="41" t="s">
        <v>52</v>
      </c>
      <c r="D47" s="41"/>
      <c r="E47" s="41"/>
      <c r="F47" s="41"/>
      <c r="G47" s="41"/>
      <c r="H47" s="20">
        <v>852296</v>
      </c>
      <c r="I47" s="20">
        <v>852296</v>
      </c>
    </row>
    <row r="48" spans="1:9" ht="50.25" customHeight="1">
      <c r="A48" s="37" t="s">
        <v>54</v>
      </c>
      <c r="B48" s="37"/>
      <c r="C48" s="41" t="s">
        <v>53</v>
      </c>
      <c r="D48" s="41"/>
      <c r="E48" s="41"/>
      <c r="F48" s="41"/>
      <c r="G48" s="41"/>
      <c r="H48" s="20">
        <v>353500</v>
      </c>
      <c r="I48" s="20">
        <v>353500</v>
      </c>
    </row>
    <row r="49" spans="1:9" ht="38.25" customHeight="1">
      <c r="A49" s="37" t="s">
        <v>50</v>
      </c>
      <c r="B49" s="37"/>
      <c r="C49" s="41" t="s">
        <v>51</v>
      </c>
      <c r="D49" s="41"/>
      <c r="E49" s="41"/>
      <c r="F49" s="41"/>
      <c r="G49" s="41"/>
      <c r="H49" s="20">
        <v>10000</v>
      </c>
      <c r="I49" s="20">
        <v>10000</v>
      </c>
    </row>
    <row r="50" spans="1:9" ht="52.5" customHeight="1">
      <c r="A50" s="37" t="s">
        <v>87</v>
      </c>
      <c r="B50" s="37"/>
      <c r="C50" s="41" t="s">
        <v>88</v>
      </c>
      <c r="D50" s="41"/>
      <c r="E50" s="41"/>
      <c r="F50" s="41"/>
      <c r="G50" s="41"/>
      <c r="H50" s="20">
        <v>535000</v>
      </c>
      <c r="I50" s="20">
        <v>535000</v>
      </c>
    </row>
    <row r="51" spans="1:9" ht="24" customHeight="1">
      <c r="A51" s="37" t="s">
        <v>43</v>
      </c>
      <c r="B51" s="37"/>
      <c r="C51" s="41" t="s">
        <v>60</v>
      </c>
      <c r="D51" s="41"/>
      <c r="E51" s="41"/>
      <c r="F51" s="41"/>
      <c r="G51" s="41"/>
      <c r="H51" s="20">
        <v>50000</v>
      </c>
      <c r="I51" s="20">
        <v>37000</v>
      </c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spans="6:8" s="11" customFormat="1" ht="12.75">
      <c r="F56" s="11" t="s">
        <v>80</v>
      </c>
      <c r="H56" s="14"/>
    </row>
    <row r="57" ht="12.75">
      <c r="I57" s="11"/>
    </row>
    <row r="58" ht="12.75">
      <c r="I58" s="11"/>
    </row>
    <row r="59" ht="12.75">
      <c r="I59" s="11"/>
    </row>
    <row r="60" ht="12.75">
      <c r="I60" s="11"/>
    </row>
  </sheetData>
  <mergeCells count="81">
    <mergeCell ref="A47:B47"/>
    <mergeCell ref="C47:G47"/>
    <mergeCell ref="A48:B48"/>
    <mergeCell ref="C48:G48"/>
    <mergeCell ref="J16:K16"/>
    <mergeCell ref="A45:B45"/>
    <mergeCell ref="C45:G45"/>
    <mergeCell ref="A28:B28"/>
    <mergeCell ref="C28:G28"/>
    <mergeCell ref="A18:B18"/>
    <mergeCell ref="C18:G18"/>
    <mergeCell ref="A19:B19"/>
    <mergeCell ref="A41:B41"/>
    <mergeCell ref="C41:G41"/>
    <mergeCell ref="A51:B51"/>
    <mergeCell ref="C51:G51"/>
    <mergeCell ref="A49:B49"/>
    <mergeCell ref="C49:G49"/>
    <mergeCell ref="A50:B50"/>
    <mergeCell ref="C50:G50"/>
    <mergeCell ref="A44:B44"/>
    <mergeCell ref="C44:G44"/>
    <mergeCell ref="A42:B42"/>
    <mergeCell ref="C42:G42"/>
    <mergeCell ref="A43:B43"/>
    <mergeCell ref="C43:G43"/>
    <mergeCell ref="A40:B40"/>
    <mergeCell ref="C40:G40"/>
    <mergeCell ref="C38:G38"/>
    <mergeCell ref="A39:B39"/>
    <mergeCell ref="C39:G39"/>
    <mergeCell ref="A38:B38"/>
    <mergeCell ref="C37:G37"/>
    <mergeCell ref="A37:B37"/>
    <mergeCell ref="A35:B35"/>
    <mergeCell ref="C35:G35"/>
    <mergeCell ref="A36:B36"/>
    <mergeCell ref="C36:G36"/>
    <mergeCell ref="A33:B33"/>
    <mergeCell ref="C33:G33"/>
    <mergeCell ref="A34:B34"/>
    <mergeCell ref="C34:G34"/>
    <mergeCell ref="A30:B30"/>
    <mergeCell ref="C30:G30"/>
    <mergeCell ref="A32:B32"/>
    <mergeCell ref="C32:G32"/>
    <mergeCell ref="A31:B31"/>
    <mergeCell ref="C31:G31"/>
    <mergeCell ref="A26:B26"/>
    <mergeCell ref="C26:G26"/>
    <mergeCell ref="A29:B29"/>
    <mergeCell ref="C29:G29"/>
    <mergeCell ref="A27:B27"/>
    <mergeCell ref="C27:G27"/>
    <mergeCell ref="C20:G20"/>
    <mergeCell ref="A21:B21"/>
    <mergeCell ref="C21:G21"/>
    <mergeCell ref="A25:B25"/>
    <mergeCell ref="C25:G25"/>
    <mergeCell ref="A23:B23"/>
    <mergeCell ref="C23:G23"/>
    <mergeCell ref="A46:B46"/>
    <mergeCell ref="C46:G46"/>
    <mergeCell ref="A12:B13"/>
    <mergeCell ref="C12:G13"/>
    <mergeCell ref="A17:B17"/>
    <mergeCell ref="C17:G17"/>
    <mergeCell ref="A14:B14"/>
    <mergeCell ref="C14:G14"/>
    <mergeCell ref="A16:B16"/>
    <mergeCell ref="C16:G16"/>
    <mergeCell ref="H12:H13"/>
    <mergeCell ref="I12:I13"/>
    <mergeCell ref="A24:B24"/>
    <mergeCell ref="C24:G24"/>
    <mergeCell ref="A15:B15"/>
    <mergeCell ref="C15:G15"/>
    <mergeCell ref="A22:B22"/>
    <mergeCell ref="C22:G22"/>
    <mergeCell ref="C19:G19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2012-04-19T15:11:51Z</cp:lastPrinted>
  <dcterms:created xsi:type="dcterms:W3CDTF">1996-10-08T23:32:33Z</dcterms:created>
  <dcterms:modified xsi:type="dcterms:W3CDTF">2012-04-19T18:04:58Z</dcterms:modified>
  <cp:category/>
  <cp:version/>
  <cp:contentType/>
  <cp:contentStatus/>
</cp:coreProperties>
</file>