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7145" windowHeight="87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115" i="1" l="1"/>
  <c r="M92" i="1"/>
  <c r="N92" i="1"/>
  <c r="G54" i="1" l="1"/>
  <c r="L54" i="1"/>
  <c r="K54" i="1"/>
  <c r="J54" i="1"/>
  <c r="I54" i="1"/>
  <c r="H54" i="1"/>
  <c r="J128" i="1"/>
  <c r="J115" i="1" l="1"/>
  <c r="G128" i="1" l="1"/>
  <c r="G124" i="1"/>
  <c r="G122" i="1"/>
  <c r="G116" i="1"/>
  <c r="G113" i="1"/>
  <c r="G111" i="1"/>
  <c r="G101" i="1"/>
  <c r="G97" i="1"/>
  <c r="G95" i="1"/>
  <c r="G93" i="1"/>
  <c r="G89" i="1"/>
  <c r="G86" i="1"/>
  <c r="G82" i="1"/>
  <c r="G75" i="1"/>
  <c r="G77" i="1"/>
  <c r="G45" i="1"/>
  <c r="G27" i="1"/>
  <c r="G19" i="1"/>
  <c r="G71" i="1"/>
  <c r="G55" i="1"/>
  <c r="G126" i="1"/>
  <c r="N128" i="1"/>
  <c r="M128" i="1" l="1"/>
  <c r="N74" i="1"/>
  <c r="N80" i="1"/>
  <c r="M80" i="1"/>
  <c r="M115" i="1" l="1"/>
  <c r="M74" i="1"/>
  <c r="N54" i="1"/>
  <c r="M54" i="1"/>
  <c r="M130" i="1" l="1"/>
  <c r="N130" i="1"/>
  <c r="G24" i="1"/>
  <c r="G31" i="1"/>
  <c r="G48" i="1"/>
  <c r="F54" i="1"/>
  <c r="G57" i="1"/>
  <c r="G61" i="1"/>
  <c r="G64" i="1"/>
  <c r="G69" i="1"/>
  <c r="F74" i="1"/>
  <c r="F80" i="1"/>
  <c r="F92" i="1"/>
  <c r="F100" i="1"/>
  <c r="G105" i="1"/>
  <c r="G107" i="1"/>
  <c r="F115" i="1"/>
  <c r="G120" i="1"/>
  <c r="F128" i="1"/>
  <c r="F130" i="1" l="1"/>
  <c r="G80" i="1"/>
  <c r="G74" i="1"/>
  <c r="K128" i="1"/>
  <c r="L128" i="1" l="1"/>
  <c r="K74" i="1"/>
  <c r="L74" i="1"/>
  <c r="I128" i="1" l="1"/>
  <c r="H128" i="1"/>
  <c r="L115" i="1"/>
  <c r="K115" i="1"/>
  <c r="G115" i="1" s="1"/>
  <c r="I115" i="1"/>
  <c r="H115" i="1"/>
  <c r="L100" i="1"/>
  <c r="K100" i="1"/>
  <c r="J100" i="1"/>
  <c r="I100" i="1"/>
  <c r="H100" i="1"/>
  <c r="G100" i="1" l="1"/>
  <c r="L92" i="1"/>
  <c r="K92" i="1"/>
  <c r="J92" i="1"/>
  <c r="I92" i="1"/>
  <c r="H92" i="1"/>
  <c r="L80" i="1"/>
  <c r="K80" i="1"/>
  <c r="J80" i="1"/>
  <c r="I80" i="1"/>
  <c r="H80" i="1"/>
  <c r="J74" i="1"/>
  <c r="I74" i="1"/>
  <c r="H74" i="1"/>
  <c r="G92" i="1" l="1"/>
  <c r="H130" i="1"/>
  <c r="I130" i="1"/>
  <c r="K130" i="1"/>
  <c r="L130" i="1"/>
  <c r="J130" i="1"/>
  <c r="G130" i="1" l="1"/>
</calcChain>
</file>

<file path=xl/sharedStrings.xml><?xml version="1.0" encoding="utf-8"?>
<sst xmlns="http://schemas.openxmlformats.org/spreadsheetml/2006/main" count="335" uniqueCount="178">
  <si>
    <t>Финансирование  мероприятий  муниципальной  программы  "Благоустройство  территории  Никольского  городского  поселения</t>
  </si>
  <si>
    <t>Тосненского  района  Ленинградской  области"</t>
  </si>
  <si>
    <t>№ пп</t>
  </si>
  <si>
    <t xml:space="preserve">Основные  </t>
  </si>
  <si>
    <t>мероприятия</t>
  </si>
  <si>
    <t>Мероприятия</t>
  </si>
  <si>
    <t>Источники</t>
  </si>
  <si>
    <t>финансирования</t>
  </si>
  <si>
    <t>Срок</t>
  </si>
  <si>
    <t>Объем</t>
  </si>
  <si>
    <t>в текущем</t>
  </si>
  <si>
    <t>финансовом</t>
  </si>
  <si>
    <t>2013 году</t>
  </si>
  <si>
    <t>Всего,</t>
  </si>
  <si>
    <t>тыс.руб.</t>
  </si>
  <si>
    <t>2014 год</t>
  </si>
  <si>
    <t>2015 год</t>
  </si>
  <si>
    <t>2016 год</t>
  </si>
  <si>
    <t>2017 год</t>
  </si>
  <si>
    <t>2018 год</t>
  </si>
  <si>
    <t>Объем  финансирования  по  годам,  тыс.руб.</t>
  </si>
  <si>
    <t>мероприятий</t>
  </si>
  <si>
    <t>Уличное</t>
  </si>
  <si>
    <t>освещение</t>
  </si>
  <si>
    <t>территории</t>
  </si>
  <si>
    <t>Никольского</t>
  </si>
  <si>
    <t>городского</t>
  </si>
  <si>
    <t>поселения</t>
  </si>
  <si>
    <t>1.1. Освещение</t>
  </si>
  <si>
    <t>Средства</t>
  </si>
  <si>
    <t>бюджета НГП</t>
  </si>
  <si>
    <t>1.2. Разработка</t>
  </si>
  <si>
    <t>технической</t>
  </si>
  <si>
    <t>документации</t>
  </si>
  <si>
    <t>1.3. Схемы</t>
  </si>
  <si>
    <t>присоединения</t>
  </si>
  <si>
    <t>электрической</t>
  </si>
  <si>
    <t>мощности</t>
  </si>
  <si>
    <t>1.4. Выполнение</t>
  </si>
  <si>
    <t>работ на</t>
  </si>
  <si>
    <t>технологическое</t>
  </si>
  <si>
    <t>присоединение</t>
  </si>
  <si>
    <t>уличного</t>
  </si>
  <si>
    <t>освещения и</t>
  </si>
  <si>
    <t>изготовление</t>
  </si>
  <si>
    <t xml:space="preserve">эксплуатационной </t>
  </si>
  <si>
    <t>электроустановок</t>
  </si>
  <si>
    <t>на объеты</t>
  </si>
  <si>
    <t>администрации</t>
  </si>
  <si>
    <t>НГП ТР ЛО</t>
  </si>
  <si>
    <t>1.5. Техническое</t>
  </si>
  <si>
    <t>обслуживание</t>
  </si>
  <si>
    <t>наружных сетей</t>
  </si>
  <si>
    <t>1.6. Приобретение,</t>
  </si>
  <si>
    <t>установка и</t>
  </si>
  <si>
    <t>перепрограмиро-</t>
  </si>
  <si>
    <t>вание приборов</t>
  </si>
  <si>
    <t>учета электрической</t>
  </si>
  <si>
    <t>Итого:</t>
  </si>
  <si>
    <t>Санитарное</t>
  </si>
  <si>
    <t>содержание</t>
  </si>
  <si>
    <t>городской</t>
  </si>
  <si>
    <t>2.1. Ручная уборка</t>
  </si>
  <si>
    <t>2.2. Содержание</t>
  </si>
  <si>
    <t>детских площадок,</t>
  </si>
  <si>
    <t xml:space="preserve">установка </t>
  </si>
  <si>
    <t>ограждений</t>
  </si>
  <si>
    <t>2.3. Ликвидация</t>
  </si>
  <si>
    <t>несанкционирован</t>
  </si>
  <si>
    <t>ных свалок</t>
  </si>
  <si>
    <t>2.4. Содержание,</t>
  </si>
  <si>
    <t>ремонт и</t>
  </si>
  <si>
    <t>контейнерных</t>
  </si>
  <si>
    <t>площадок</t>
  </si>
  <si>
    <t>2.5 Приобретение</t>
  </si>
  <si>
    <t>контейнеров</t>
  </si>
  <si>
    <t>2.6. Утилизация</t>
  </si>
  <si>
    <t>отходов 1-4 класса</t>
  </si>
  <si>
    <t xml:space="preserve">опасности </t>
  </si>
  <si>
    <t>Озеленение</t>
  </si>
  <si>
    <t xml:space="preserve">3.1. Скашивание и </t>
  </si>
  <si>
    <t>уборка травы</t>
  </si>
  <si>
    <t>3.2. Приобретение</t>
  </si>
  <si>
    <t>цветов и деревьев и</t>
  </si>
  <si>
    <t>уход за растениями</t>
  </si>
  <si>
    <t>исполне-</t>
  </si>
  <si>
    <t>ния</t>
  </si>
  <si>
    <t>финансиро-</t>
  </si>
  <si>
    <t>вания</t>
  </si>
  <si>
    <t xml:space="preserve">Осуществление мероприятий по содержанию (в т. ч. проектно-изыскательские работы) и развитию объектов благоустройства территории по организации сбора, вывоза бытовых отходов </t>
  </si>
  <si>
    <t>Обслужива-</t>
  </si>
  <si>
    <t>ние ливневой</t>
  </si>
  <si>
    <t>канализации</t>
  </si>
  <si>
    <t>4.1. Промывка</t>
  </si>
  <si>
    <t>трубопроводов</t>
  </si>
  <si>
    <t>дренажной</t>
  </si>
  <si>
    <t>системы</t>
  </si>
  <si>
    <t>4.2. Обслуживание</t>
  </si>
  <si>
    <t>ливневой</t>
  </si>
  <si>
    <t>4.3. Приобретение</t>
  </si>
  <si>
    <t>крышек, люков</t>
  </si>
  <si>
    <t>для колодцев</t>
  </si>
  <si>
    <t>Приобрете-</t>
  </si>
  <si>
    <t>ние детского</t>
  </si>
  <si>
    <t>оборудова-</t>
  </si>
  <si>
    <t>ния и малых</t>
  </si>
  <si>
    <t>архитектур-</t>
  </si>
  <si>
    <t>ных форм</t>
  </si>
  <si>
    <t>6.1. Приобретение</t>
  </si>
  <si>
    <t>скамеек и урн</t>
  </si>
  <si>
    <t>6.2. Благоустройство</t>
  </si>
  <si>
    <t>6.3. Приобретение</t>
  </si>
  <si>
    <t>вазонов и полусфер,</t>
  </si>
  <si>
    <t>детского оборудов.</t>
  </si>
  <si>
    <t>Празничные</t>
  </si>
  <si>
    <t>6.1. Подготовка к</t>
  </si>
  <si>
    <t>проведению</t>
  </si>
  <si>
    <t>празничных</t>
  </si>
  <si>
    <t>Паспорт на</t>
  </si>
  <si>
    <t>отходы</t>
  </si>
  <si>
    <t xml:space="preserve">7.1. Паспорт на </t>
  </si>
  <si>
    <t>Генеральная</t>
  </si>
  <si>
    <t>8.1. Внесение</t>
  </si>
  <si>
    <t>изменений в</t>
  </si>
  <si>
    <t>схема очистки</t>
  </si>
  <si>
    <t>генерльную схему</t>
  </si>
  <si>
    <t>очистки территор.</t>
  </si>
  <si>
    <t>Опиловка</t>
  </si>
  <si>
    <t>зеленых</t>
  </si>
  <si>
    <t>насаждений</t>
  </si>
  <si>
    <t xml:space="preserve">9.1. Опиловка, </t>
  </si>
  <si>
    <t>корчевка деревьев</t>
  </si>
  <si>
    <t>9.2. Формирование</t>
  </si>
  <si>
    <t>живой изгороди</t>
  </si>
  <si>
    <t xml:space="preserve">Борьба с </t>
  </si>
  <si>
    <t>борщевиком</t>
  </si>
  <si>
    <t xml:space="preserve">10.1. Борьба с </t>
  </si>
  <si>
    <t>Отлов</t>
  </si>
  <si>
    <t>животных</t>
  </si>
  <si>
    <t>11.1. Отлов</t>
  </si>
  <si>
    <t>Надзор</t>
  </si>
  <si>
    <t>12.1 Надзор</t>
  </si>
  <si>
    <t>Электро-</t>
  </si>
  <si>
    <t>хозяйство</t>
  </si>
  <si>
    <t>13.1. Ответственный</t>
  </si>
  <si>
    <t>за электрохозяйство</t>
  </si>
  <si>
    <t xml:space="preserve">13.2 Обучение </t>
  </si>
  <si>
    <t>Всего по программе:</t>
  </si>
  <si>
    <t>Инвентарь</t>
  </si>
  <si>
    <t>бюджета</t>
  </si>
  <si>
    <t>НГП</t>
  </si>
  <si>
    <t xml:space="preserve">бюджета </t>
  </si>
  <si>
    <t>2014-</t>
  </si>
  <si>
    <t>2019год</t>
  </si>
  <si>
    <t>2020год</t>
  </si>
  <si>
    <t>энергосбер. Ламп</t>
  </si>
  <si>
    <t>Ответ-ный</t>
  </si>
  <si>
    <t>за проведе</t>
  </si>
  <si>
    <t>ние</t>
  </si>
  <si>
    <t>мероприя-</t>
  </si>
  <si>
    <t>тий</t>
  </si>
  <si>
    <t>Планируе-</t>
  </si>
  <si>
    <t>мые</t>
  </si>
  <si>
    <t>результаты</t>
  </si>
  <si>
    <t>отдел по</t>
  </si>
  <si>
    <t>ЖКХ</t>
  </si>
  <si>
    <t xml:space="preserve">отдел по </t>
  </si>
  <si>
    <t>Создание</t>
  </si>
  <si>
    <r>
      <t xml:space="preserve"> </t>
    </r>
    <r>
      <rPr>
        <sz val="9"/>
        <color theme="1"/>
        <rFont val="Times New Roman"/>
        <family val="1"/>
        <charset val="204"/>
      </rPr>
      <t>санитарных</t>
    </r>
  </si>
  <si>
    <t>условий</t>
  </si>
  <si>
    <r>
      <rPr>
        <sz val="10"/>
        <color theme="1"/>
        <rFont val="Times New Roman"/>
        <family val="1"/>
        <charset val="204"/>
      </rPr>
      <t>для</t>
    </r>
    <r>
      <rPr>
        <sz val="12"/>
        <color theme="1"/>
        <rFont val="Times New Roman"/>
        <family val="1"/>
        <charset val="204"/>
      </rPr>
      <t xml:space="preserve"> </t>
    </r>
  </si>
  <si>
    <t>населения</t>
  </si>
  <si>
    <t>Повышение</t>
  </si>
  <si>
    <t>качества</t>
  </si>
  <si>
    <t>муниципаль-</t>
  </si>
  <si>
    <t>ных</t>
  </si>
  <si>
    <t>услуг.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</si>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</sst>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/>
    <xf numFmtId="0" fontId="2" fillId="0" borderId="1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3" fillId="0" borderId="11" xfId="0" applyFont="1" applyBorder="1" applyAlignment="1"/>
    <xf numFmtId="0" fontId="2" fillId="0" borderId="11" xfId="0" applyFont="1" applyBorder="1" applyAlignment="1"/>
    <xf numFmtId="0" fontId="3" fillId="0" borderId="0" xfId="0" applyFont="1"/>
    <xf numFmtId="0" fontId="1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abSelected="1" view="pageBreakPreview" zoomScale="60" zoomScaleNormal="100" workbookViewId="0">
      <selection activeCell="P16" sqref="P16"/>
    </sheetView>
  </sheetViews>
  <sheetFormatPr defaultRowHeight="15" x14ac:dyDescent="0.25"/>
  <cols>
    <col min="1" max="1" width="3.42578125" customWidth="1"/>
    <col min="2" max="2" width="9.85546875" customWidth="1"/>
    <col min="3" max="3" width="14.140625" customWidth="1"/>
    <col min="4" max="4" width="8.42578125" customWidth="1"/>
    <col min="5" max="5" width="8.140625" customWidth="1"/>
    <col min="6" max="6" width="11" customWidth="1"/>
    <col min="7" max="8" width="8.85546875" customWidth="1"/>
    <col min="9" max="9" width="8.28515625" customWidth="1"/>
    <col min="10" max="10" width="8.42578125" customWidth="1"/>
    <col min="11" max="11" width="7.140625" customWidth="1"/>
    <col min="12" max="12" width="7.42578125" customWidth="1"/>
    <col min="13" max="13" width="8.140625" customWidth="1"/>
    <col min="14" max="14" width="9.140625" customWidth="1"/>
    <col min="16" max="16" width="9.140625" customWidth="1"/>
  </cols>
  <sheetData>
    <row r="1" spans="1:18" x14ac:dyDescent="0.25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8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 s="117" customFormat="1" x14ac:dyDescent="0.25"/>
    <row r="4" spans="1:18" s="117" customFormat="1" x14ac:dyDescent="0.25"/>
    <row r="5" spans="1:18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7" spans="1:18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 x14ac:dyDescent="0.25">
      <c r="A8" s="1"/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1"/>
      <c r="B9" s="1"/>
      <c r="C9" s="1"/>
      <c r="D9" s="1" t="s">
        <v>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2" customFormat="1" ht="15.75" x14ac:dyDescent="0.25">
      <c r="A10" s="59" t="s">
        <v>2</v>
      </c>
      <c r="B10" s="59" t="s">
        <v>3</v>
      </c>
      <c r="C10" s="59" t="s">
        <v>5</v>
      </c>
      <c r="D10" s="59" t="s">
        <v>6</v>
      </c>
      <c r="E10" s="59" t="s">
        <v>8</v>
      </c>
      <c r="F10" s="59" t="s">
        <v>9</v>
      </c>
      <c r="G10" s="59" t="s">
        <v>13</v>
      </c>
      <c r="H10" s="115" t="s">
        <v>20</v>
      </c>
      <c r="I10" s="116"/>
      <c r="J10" s="116"/>
      <c r="K10" s="116"/>
      <c r="L10" s="116"/>
      <c r="M10" s="60"/>
      <c r="N10" s="63"/>
      <c r="O10" s="103" t="s">
        <v>156</v>
      </c>
      <c r="P10" s="104" t="s">
        <v>161</v>
      </c>
      <c r="Q10" s="61"/>
      <c r="R10" s="61"/>
    </row>
    <row r="11" spans="1:18" ht="15.75" x14ac:dyDescent="0.25">
      <c r="A11" s="22"/>
      <c r="B11" s="6" t="s">
        <v>4</v>
      </c>
      <c r="C11" s="6"/>
      <c r="D11" s="6" t="s">
        <v>87</v>
      </c>
      <c r="E11" s="6" t="s">
        <v>85</v>
      </c>
      <c r="F11" s="6" t="s">
        <v>7</v>
      </c>
      <c r="G11" s="6" t="s">
        <v>14</v>
      </c>
      <c r="H11" s="23"/>
      <c r="I11" s="24"/>
      <c r="J11" s="24"/>
      <c r="K11" s="24"/>
      <c r="L11" s="24"/>
      <c r="M11" s="17"/>
      <c r="N11" s="64"/>
      <c r="O11" s="42" t="s">
        <v>157</v>
      </c>
      <c r="P11" s="43" t="s">
        <v>162</v>
      </c>
      <c r="Q11" s="1"/>
      <c r="R11" s="1"/>
    </row>
    <row r="12" spans="1:18" ht="15.75" x14ac:dyDescent="0.25">
      <c r="A12" s="22"/>
      <c r="B12" s="6"/>
      <c r="C12" s="6"/>
      <c r="D12" s="6" t="s">
        <v>88</v>
      </c>
      <c r="E12" s="6" t="s">
        <v>86</v>
      </c>
      <c r="F12" s="6" t="s">
        <v>4</v>
      </c>
      <c r="G12" s="6"/>
      <c r="H12" s="23"/>
      <c r="I12" s="24"/>
      <c r="J12" s="24"/>
      <c r="K12" s="24"/>
      <c r="L12" s="24"/>
      <c r="M12" s="17"/>
      <c r="N12" s="64"/>
      <c r="O12" s="42" t="s">
        <v>158</v>
      </c>
      <c r="P12" s="43" t="s">
        <v>163</v>
      </c>
      <c r="Q12" s="1"/>
      <c r="R12" s="1"/>
    </row>
    <row r="13" spans="1:18" ht="15.75" x14ac:dyDescent="0.25">
      <c r="A13" s="22"/>
      <c r="B13" s="6"/>
      <c r="C13" s="6"/>
      <c r="D13" s="6"/>
      <c r="E13" s="6"/>
      <c r="F13" s="6" t="s">
        <v>10</v>
      </c>
      <c r="G13" s="6"/>
      <c r="H13" s="23"/>
      <c r="I13" s="24"/>
      <c r="J13" s="24"/>
      <c r="K13" s="24"/>
      <c r="L13" s="24"/>
      <c r="M13" s="17"/>
      <c r="N13" s="64"/>
      <c r="O13" s="42" t="s">
        <v>159</v>
      </c>
      <c r="P13" s="43" t="s">
        <v>159</v>
      </c>
      <c r="Q13" s="1"/>
      <c r="R13" s="1"/>
    </row>
    <row r="14" spans="1:18" ht="15.75" x14ac:dyDescent="0.25">
      <c r="A14" s="22"/>
      <c r="B14" s="6"/>
      <c r="C14" s="6"/>
      <c r="D14" s="6"/>
      <c r="E14" s="6"/>
      <c r="F14" s="6" t="s">
        <v>11</v>
      </c>
      <c r="G14" s="6"/>
      <c r="H14" s="25"/>
      <c r="I14" s="26"/>
      <c r="J14" s="26"/>
      <c r="K14" s="26"/>
      <c r="L14" s="26"/>
      <c r="M14" s="17"/>
      <c r="N14" s="64"/>
      <c r="O14" s="42" t="s">
        <v>160</v>
      </c>
      <c r="P14" s="43" t="s">
        <v>160</v>
      </c>
      <c r="Q14" s="1"/>
      <c r="R14" s="1"/>
    </row>
    <row r="15" spans="1:18" ht="15.75" x14ac:dyDescent="0.25">
      <c r="A15" s="22"/>
      <c r="B15" s="6"/>
      <c r="C15" s="6"/>
      <c r="D15" s="6"/>
      <c r="E15" s="6"/>
      <c r="F15" s="6" t="s">
        <v>12</v>
      </c>
      <c r="G15" s="6"/>
      <c r="H15" s="5" t="s">
        <v>15</v>
      </c>
      <c r="I15" s="5" t="s">
        <v>16</v>
      </c>
      <c r="J15" s="5" t="s">
        <v>17</v>
      </c>
      <c r="K15" s="5" t="s">
        <v>18</v>
      </c>
      <c r="L15" s="27" t="s">
        <v>19</v>
      </c>
      <c r="M15" s="21" t="s">
        <v>153</v>
      </c>
      <c r="N15" s="65" t="s">
        <v>154</v>
      </c>
      <c r="O15" s="75"/>
      <c r="P15" s="75"/>
      <c r="Q15" s="1"/>
      <c r="R15" s="1"/>
    </row>
    <row r="16" spans="1:18" ht="15.75" x14ac:dyDescent="0.25">
      <c r="A16" s="28" t="s">
        <v>89</v>
      </c>
      <c r="B16" s="29"/>
      <c r="C16" s="29"/>
      <c r="D16" s="29"/>
      <c r="E16" s="29"/>
      <c r="F16" s="29"/>
      <c r="G16" s="29"/>
      <c r="H16" s="29"/>
      <c r="I16" s="29"/>
      <c r="J16" s="30"/>
      <c r="K16" s="29"/>
      <c r="L16" s="29"/>
      <c r="M16" s="18"/>
      <c r="N16" s="18"/>
      <c r="O16" s="70"/>
      <c r="P16" s="67"/>
      <c r="Q16" s="1"/>
      <c r="R16" s="1"/>
    </row>
    <row r="17" spans="1:18" ht="15.75" x14ac:dyDescent="0.25">
      <c r="A17" s="5">
        <v>1</v>
      </c>
      <c r="B17" s="5">
        <v>2</v>
      </c>
      <c r="C17" s="3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16">
        <v>13</v>
      </c>
      <c r="N17" s="66">
        <v>14</v>
      </c>
      <c r="O17" s="73">
        <v>15</v>
      </c>
      <c r="P17" s="74">
        <v>16</v>
      </c>
      <c r="Q17" s="1"/>
      <c r="R17" s="1"/>
    </row>
    <row r="18" spans="1:18" ht="15.75" x14ac:dyDescent="0.25">
      <c r="A18" s="11">
        <v>1</v>
      </c>
      <c r="B18" s="13" t="s">
        <v>22</v>
      </c>
      <c r="C18" s="13" t="s">
        <v>28</v>
      </c>
      <c r="D18" s="11" t="s">
        <v>29</v>
      </c>
      <c r="E18" s="11"/>
      <c r="F18" s="11"/>
      <c r="G18" s="5"/>
      <c r="H18" s="11"/>
      <c r="I18" s="10"/>
      <c r="J18" s="11"/>
      <c r="K18" s="11"/>
      <c r="L18" s="10"/>
      <c r="M18" s="20"/>
      <c r="N18" s="19"/>
      <c r="O18" s="105" t="s">
        <v>164</v>
      </c>
      <c r="P18" s="108"/>
      <c r="Q18" s="1"/>
      <c r="R18" s="1"/>
    </row>
    <row r="19" spans="1:18" ht="15.75" x14ac:dyDescent="0.25">
      <c r="A19" s="8"/>
      <c r="B19" s="14" t="s">
        <v>23</v>
      </c>
      <c r="C19" s="14"/>
      <c r="D19" s="8" t="s">
        <v>149</v>
      </c>
      <c r="E19" s="8" t="s">
        <v>152</v>
      </c>
      <c r="F19" s="32">
        <v>5228.8599999999997</v>
      </c>
      <c r="G19" s="33">
        <f>H19+I19+J19+K19+L19+M19+N19</f>
        <v>44825.82</v>
      </c>
      <c r="H19" s="32">
        <v>4978.82</v>
      </c>
      <c r="I19" s="34">
        <v>5511</v>
      </c>
      <c r="J19" s="32">
        <v>6000</v>
      </c>
      <c r="K19" s="32">
        <v>6600</v>
      </c>
      <c r="L19" s="34">
        <v>6565</v>
      </c>
      <c r="M19" s="83">
        <v>7222</v>
      </c>
      <c r="N19" s="84">
        <v>7949</v>
      </c>
      <c r="O19" s="106" t="s">
        <v>165</v>
      </c>
      <c r="P19" s="109"/>
      <c r="Q19" s="1"/>
      <c r="R19" s="1"/>
    </row>
    <row r="20" spans="1:18" ht="15.75" x14ac:dyDescent="0.25">
      <c r="A20" s="8"/>
      <c r="B20" s="14" t="s">
        <v>24</v>
      </c>
      <c r="C20" s="14"/>
      <c r="D20" s="8" t="s">
        <v>150</v>
      </c>
      <c r="E20" s="8">
        <v>2020</v>
      </c>
      <c r="F20" s="32"/>
      <c r="G20" s="33"/>
      <c r="H20" s="32"/>
      <c r="I20" s="34"/>
      <c r="J20" s="32"/>
      <c r="K20" s="32"/>
      <c r="L20" s="34"/>
      <c r="M20" s="83"/>
      <c r="N20" s="84"/>
      <c r="O20" s="106"/>
      <c r="P20" s="109"/>
      <c r="Q20" s="1"/>
      <c r="R20" s="1"/>
    </row>
    <row r="21" spans="1:18" ht="15.75" x14ac:dyDescent="0.25">
      <c r="A21" s="8"/>
      <c r="B21" s="14" t="s">
        <v>25</v>
      </c>
      <c r="C21" s="14"/>
      <c r="D21" s="8"/>
      <c r="E21" s="8"/>
      <c r="F21" s="32"/>
      <c r="G21" s="33"/>
      <c r="H21" s="32"/>
      <c r="I21" s="34"/>
      <c r="J21" s="32"/>
      <c r="K21" s="32"/>
      <c r="L21" s="34"/>
      <c r="M21" s="83"/>
      <c r="N21" s="84"/>
      <c r="O21" s="106"/>
      <c r="P21" s="109"/>
      <c r="Q21" s="1"/>
      <c r="R21" s="1"/>
    </row>
    <row r="22" spans="1:18" ht="15.75" x14ac:dyDescent="0.25">
      <c r="A22" s="8"/>
      <c r="B22" s="14" t="s">
        <v>26</v>
      </c>
      <c r="C22" s="14"/>
      <c r="D22" s="8"/>
      <c r="E22" s="8"/>
      <c r="F22" s="32"/>
      <c r="G22" s="33"/>
      <c r="H22" s="32"/>
      <c r="I22" s="34"/>
      <c r="J22" s="32"/>
      <c r="K22" s="32"/>
      <c r="L22" s="34"/>
      <c r="M22" s="83"/>
      <c r="N22" s="84"/>
      <c r="O22" s="106"/>
      <c r="P22" s="111" t="s">
        <v>172</v>
      </c>
      <c r="Q22" s="1"/>
      <c r="R22" s="1"/>
    </row>
    <row r="23" spans="1:18" ht="15.75" x14ac:dyDescent="0.25">
      <c r="A23" s="8"/>
      <c r="B23" s="14" t="s">
        <v>27</v>
      </c>
      <c r="C23" s="35"/>
      <c r="D23" s="15"/>
      <c r="E23" s="15"/>
      <c r="F23" s="36"/>
      <c r="G23" s="37"/>
      <c r="H23" s="36"/>
      <c r="I23" s="38"/>
      <c r="J23" s="36"/>
      <c r="K23" s="32"/>
      <c r="L23" s="38"/>
      <c r="M23" s="85"/>
      <c r="N23" s="86"/>
      <c r="O23" s="106"/>
      <c r="P23" s="112" t="s">
        <v>173</v>
      </c>
      <c r="Q23" s="1"/>
      <c r="R23" s="1"/>
    </row>
    <row r="24" spans="1:18" ht="15.75" x14ac:dyDescent="0.25">
      <c r="A24" s="8"/>
      <c r="B24" s="14"/>
      <c r="C24" s="13" t="s">
        <v>31</v>
      </c>
      <c r="D24" s="11" t="s">
        <v>29</v>
      </c>
      <c r="E24" s="11" t="s">
        <v>152</v>
      </c>
      <c r="F24" s="39">
        <v>0</v>
      </c>
      <c r="G24" s="40">
        <f>H24+I24+J24+K24+L24</f>
        <v>900</v>
      </c>
      <c r="H24" s="39">
        <v>800</v>
      </c>
      <c r="I24" s="39">
        <v>100</v>
      </c>
      <c r="J24" s="41">
        <v>0</v>
      </c>
      <c r="K24" s="39">
        <v>0</v>
      </c>
      <c r="L24" s="41">
        <v>0</v>
      </c>
      <c r="M24" s="87">
        <v>0</v>
      </c>
      <c r="N24" s="87">
        <v>0</v>
      </c>
      <c r="O24" s="106"/>
      <c r="P24" s="111" t="s">
        <v>174</v>
      </c>
      <c r="Q24" s="1"/>
      <c r="R24" s="1"/>
    </row>
    <row r="25" spans="1:18" ht="15.75" x14ac:dyDescent="0.25">
      <c r="A25" s="42"/>
      <c r="B25" s="14"/>
      <c r="C25" s="14" t="s">
        <v>32</v>
      </c>
      <c r="D25" s="8" t="s">
        <v>151</v>
      </c>
      <c r="E25" s="8">
        <v>2020</v>
      </c>
      <c r="F25" s="32"/>
      <c r="G25" s="33"/>
      <c r="H25" s="32"/>
      <c r="I25" s="32"/>
      <c r="J25" s="34"/>
      <c r="K25" s="32"/>
      <c r="L25" s="34"/>
      <c r="M25" s="84"/>
      <c r="N25" s="84"/>
      <c r="O25" s="106"/>
      <c r="P25" s="111" t="s">
        <v>175</v>
      </c>
      <c r="Q25" s="1"/>
      <c r="R25" s="1"/>
    </row>
    <row r="26" spans="1:18" ht="15.75" x14ac:dyDescent="0.25">
      <c r="A26" s="42"/>
      <c r="B26" s="43"/>
      <c r="C26" s="35" t="s">
        <v>33</v>
      </c>
      <c r="D26" s="15" t="s">
        <v>150</v>
      </c>
      <c r="E26" s="15"/>
      <c r="F26" s="32"/>
      <c r="G26" s="33"/>
      <c r="H26" s="36"/>
      <c r="I26" s="36"/>
      <c r="J26" s="38"/>
      <c r="K26" s="36"/>
      <c r="L26" s="38"/>
      <c r="M26" s="86"/>
      <c r="N26" s="86"/>
      <c r="O26" s="106"/>
      <c r="P26" s="111" t="s">
        <v>176</v>
      </c>
      <c r="Q26" s="1"/>
      <c r="R26" s="1"/>
    </row>
    <row r="27" spans="1:18" ht="15.75" x14ac:dyDescent="0.25">
      <c r="A27" s="42"/>
      <c r="B27" s="43"/>
      <c r="C27" s="13" t="s">
        <v>34</v>
      </c>
      <c r="D27" s="11" t="s">
        <v>29</v>
      </c>
      <c r="E27" s="11" t="s">
        <v>152</v>
      </c>
      <c r="F27" s="41">
        <v>0</v>
      </c>
      <c r="G27" s="40">
        <f>H27+I27+J27+K27+L27+M27+N27</f>
        <v>3020</v>
      </c>
      <c r="H27" s="39">
        <v>1510</v>
      </c>
      <c r="I27" s="39">
        <v>1510</v>
      </c>
      <c r="J27" s="39">
        <v>0</v>
      </c>
      <c r="K27" s="39">
        <v>0</v>
      </c>
      <c r="L27" s="41">
        <v>0</v>
      </c>
      <c r="M27" s="87">
        <v>0</v>
      </c>
      <c r="N27" s="90">
        <v>0</v>
      </c>
      <c r="O27" s="106"/>
      <c r="P27" s="109"/>
      <c r="Q27" s="1"/>
      <c r="R27" s="1"/>
    </row>
    <row r="28" spans="1:18" ht="15.75" x14ac:dyDescent="0.25">
      <c r="A28" s="42"/>
      <c r="B28" s="43"/>
      <c r="C28" s="14" t="s">
        <v>35</v>
      </c>
      <c r="D28" s="8" t="s">
        <v>151</v>
      </c>
      <c r="E28" s="9">
        <v>2020</v>
      </c>
      <c r="F28" s="34"/>
      <c r="G28" s="33"/>
      <c r="H28" s="32"/>
      <c r="I28" s="32"/>
      <c r="J28" s="32"/>
      <c r="K28" s="32"/>
      <c r="L28" s="34"/>
      <c r="M28" s="84"/>
      <c r="N28" s="83"/>
      <c r="O28" s="106"/>
      <c r="P28" s="109"/>
      <c r="Q28" s="1"/>
      <c r="R28" s="1"/>
    </row>
    <row r="29" spans="1:18" ht="15.75" x14ac:dyDescent="0.25">
      <c r="A29" s="42"/>
      <c r="B29" s="43"/>
      <c r="C29" s="14" t="s">
        <v>36</v>
      </c>
      <c r="D29" s="8" t="s">
        <v>150</v>
      </c>
      <c r="E29" s="9"/>
      <c r="F29" s="34"/>
      <c r="G29" s="33"/>
      <c r="H29" s="32"/>
      <c r="I29" s="32"/>
      <c r="J29" s="32"/>
      <c r="K29" s="32"/>
      <c r="L29" s="34"/>
      <c r="M29" s="84"/>
      <c r="N29" s="83"/>
      <c r="O29" s="106"/>
      <c r="P29" s="109"/>
      <c r="Q29" s="1"/>
      <c r="R29" s="1"/>
    </row>
    <row r="30" spans="1:18" ht="15.75" x14ac:dyDescent="0.25">
      <c r="A30" s="42"/>
      <c r="B30" s="43"/>
      <c r="C30" s="35" t="s">
        <v>37</v>
      </c>
      <c r="D30" s="15"/>
      <c r="E30" s="44"/>
      <c r="F30" s="38"/>
      <c r="G30" s="37"/>
      <c r="H30" s="36"/>
      <c r="I30" s="36"/>
      <c r="J30" s="36"/>
      <c r="K30" s="36"/>
      <c r="L30" s="38"/>
      <c r="M30" s="86"/>
      <c r="N30" s="85"/>
      <c r="O30" s="106"/>
      <c r="P30" s="109"/>
      <c r="Q30" s="1"/>
      <c r="R30" s="1"/>
    </row>
    <row r="31" spans="1:18" ht="15.75" x14ac:dyDescent="0.25">
      <c r="A31" s="42"/>
      <c r="B31" s="43"/>
      <c r="C31" s="13" t="s">
        <v>38</v>
      </c>
      <c r="D31" s="11" t="s">
        <v>29</v>
      </c>
      <c r="E31" s="11" t="s">
        <v>152</v>
      </c>
      <c r="F31" s="39">
        <v>0</v>
      </c>
      <c r="G31" s="40">
        <f>H31+I31+J31+K31+L31</f>
        <v>500</v>
      </c>
      <c r="H31" s="39">
        <v>0</v>
      </c>
      <c r="I31" s="39">
        <v>500</v>
      </c>
      <c r="J31" s="39">
        <v>0</v>
      </c>
      <c r="K31" s="39">
        <v>0</v>
      </c>
      <c r="L31" s="41">
        <v>0</v>
      </c>
      <c r="M31" s="84">
        <v>0</v>
      </c>
      <c r="N31" s="84">
        <v>0</v>
      </c>
      <c r="O31" s="106"/>
      <c r="P31" s="109"/>
      <c r="Q31" s="1"/>
      <c r="R31" s="1"/>
    </row>
    <row r="32" spans="1:18" ht="15.75" x14ac:dyDescent="0.25">
      <c r="A32" s="42"/>
      <c r="B32" s="43"/>
      <c r="C32" s="14" t="s">
        <v>39</v>
      </c>
      <c r="D32" s="8" t="s">
        <v>151</v>
      </c>
      <c r="E32" s="8">
        <v>2020</v>
      </c>
      <c r="F32" s="32"/>
      <c r="G32" s="33"/>
      <c r="H32" s="32"/>
      <c r="I32" s="32"/>
      <c r="J32" s="32"/>
      <c r="K32" s="32"/>
      <c r="L32" s="34"/>
      <c r="M32" s="84"/>
      <c r="N32" s="84"/>
      <c r="O32" s="106"/>
      <c r="P32" s="109"/>
      <c r="Q32" s="1"/>
      <c r="R32" s="1"/>
    </row>
    <row r="33" spans="1:18" ht="15.75" x14ac:dyDescent="0.25">
      <c r="A33" s="42"/>
      <c r="B33" s="43"/>
      <c r="C33" s="14" t="s">
        <v>40</v>
      </c>
      <c r="D33" s="8" t="s">
        <v>150</v>
      </c>
      <c r="E33" s="8"/>
      <c r="F33" s="32"/>
      <c r="G33" s="33"/>
      <c r="H33" s="32"/>
      <c r="I33" s="32"/>
      <c r="J33" s="32"/>
      <c r="K33" s="32"/>
      <c r="L33" s="34"/>
      <c r="M33" s="84"/>
      <c r="N33" s="84"/>
      <c r="O33" s="106"/>
      <c r="P33" s="109"/>
      <c r="Q33" s="1"/>
      <c r="R33" s="1"/>
    </row>
    <row r="34" spans="1:18" ht="15.75" x14ac:dyDescent="0.25">
      <c r="A34" s="42"/>
      <c r="B34" s="43"/>
      <c r="C34" s="14" t="s">
        <v>41</v>
      </c>
      <c r="D34" s="8"/>
      <c r="E34" s="8"/>
      <c r="F34" s="32"/>
      <c r="G34" s="33"/>
      <c r="H34" s="32"/>
      <c r="I34" s="32"/>
      <c r="J34" s="32"/>
      <c r="K34" s="32"/>
      <c r="L34" s="34"/>
      <c r="M34" s="84"/>
      <c r="N34" s="84"/>
      <c r="O34" s="106"/>
      <c r="P34" s="109"/>
      <c r="Q34" s="1"/>
      <c r="R34" s="1"/>
    </row>
    <row r="35" spans="1:18" ht="15.75" x14ac:dyDescent="0.25">
      <c r="A35" s="42"/>
      <c r="B35" s="43"/>
      <c r="C35" s="14" t="s">
        <v>42</v>
      </c>
      <c r="D35" s="8"/>
      <c r="E35" s="8"/>
      <c r="F35" s="32"/>
      <c r="G35" s="33"/>
      <c r="H35" s="32"/>
      <c r="I35" s="32"/>
      <c r="J35" s="32"/>
      <c r="K35" s="32"/>
      <c r="L35" s="34"/>
      <c r="M35" s="84"/>
      <c r="N35" s="84"/>
      <c r="O35" s="106"/>
      <c r="P35" s="109"/>
      <c r="Q35" s="1"/>
      <c r="R35" s="1"/>
    </row>
    <row r="36" spans="1:18" ht="15.75" x14ac:dyDescent="0.25">
      <c r="A36" s="42"/>
      <c r="B36" s="43"/>
      <c r="C36" s="14" t="s">
        <v>43</v>
      </c>
      <c r="D36" s="8"/>
      <c r="E36" s="8"/>
      <c r="F36" s="32"/>
      <c r="G36" s="33"/>
      <c r="H36" s="32"/>
      <c r="I36" s="32"/>
      <c r="J36" s="32"/>
      <c r="K36" s="32"/>
      <c r="L36" s="34"/>
      <c r="M36" s="84"/>
      <c r="N36" s="84"/>
      <c r="O36" s="106"/>
      <c r="P36" s="109"/>
      <c r="Q36" s="1"/>
      <c r="R36" s="1"/>
    </row>
    <row r="37" spans="1:18" ht="15.75" x14ac:dyDescent="0.25">
      <c r="A37" s="42"/>
      <c r="B37" s="43"/>
      <c r="C37" s="14" t="s">
        <v>44</v>
      </c>
      <c r="D37" s="8"/>
      <c r="E37" s="8"/>
      <c r="F37" s="32"/>
      <c r="G37" s="33"/>
      <c r="H37" s="32"/>
      <c r="I37" s="32"/>
      <c r="J37" s="32"/>
      <c r="K37" s="32"/>
      <c r="L37" s="34"/>
      <c r="M37" s="84"/>
      <c r="N37" s="84"/>
      <c r="O37" s="106"/>
      <c r="P37" s="109"/>
      <c r="Q37" s="1"/>
      <c r="R37" s="1"/>
    </row>
    <row r="38" spans="1:18" ht="15.75" x14ac:dyDescent="0.25">
      <c r="A38" s="42"/>
      <c r="B38" s="43"/>
      <c r="C38" s="14" t="s">
        <v>45</v>
      </c>
      <c r="D38" s="8"/>
      <c r="E38" s="8"/>
      <c r="F38" s="32"/>
      <c r="G38" s="33"/>
      <c r="H38" s="32"/>
      <c r="I38" s="32"/>
      <c r="J38" s="32"/>
      <c r="K38" s="32"/>
      <c r="L38" s="34"/>
      <c r="M38" s="84"/>
      <c r="N38" s="84"/>
      <c r="O38" s="106"/>
      <c r="P38" s="109"/>
      <c r="Q38" s="1"/>
      <c r="R38" s="1"/>
    </row>
    <row r="39" spans="1:18" ht="15.75" x14ac:dyDescent="0.25">
      <c r="A39" s="42"/>
      <c r="B39" s="43"/>
      <c r="C39" s="14" t="s">
        <v>33</v>
      </c>
      <c r="D39" s="8"/>
      <c r="E39" s="8"/>
      <c r="F39" s="32"/>
      <c r="G39" s="33"/>
      <c r="H39" s="32"/>
      <c r="I39" s="32"/>
      <c r="J39" s="32"/>
      <c r="K39" s="32"/>
      <c r="L39" s="34"/>
      <c r="M39" s="84"/>
      <c r="N39" s="84"/>
      <c r="O39" s="106"/>
      <c r="P39" s="109"/>
      <c r="Q39" s="1"/>
      <c r="R39" s="1"/>
    </row>
    <row r="40" spans="1:18" ht="15.75" x14ac:dyDescent="0.25">
      <c r="A40" s="42"/>
      <c r="B40" s="43"/>
      <c r="C40" s="14" t="s">
        <v>46</v>
      </c>
      <c r="D40" s="8"/>
      <c r="E40" s="8"/>
      <c r="F40" s="32"/>
      <c r="G40" s="33"/>
      <c r="H40" s="32"/>
      <c r="I40" s="32"/>
      <c r="J40" s="32"/>
      <c r="K40" s="32"/>
      <c r="L40" s="34"/>
      <c r="M40" s="84"/>
      <c r="N40" s="84"/>
      <c r="O40" s="106"/>
      <c r="P40" s="109"/>
      <c r="Q40" s="1"/>
      <c r="R40" s="1"/>
    </row>
    <row r="41" spans="1:18" ht="15.75" x14ac:dyDescent="0.25">
      <c r="A41" s="42"/>
      <c r="B41" s="43"/>
      <c r="C41" s="14" t="s">
        <v>47</v>
      </c>
      <c r="D41" s="8"/>
      <c r="E41" s="8"/>
      <c r="F41" s="32"/>
      <c r="G41" s="33"/>
      <c r="H41" s="32"/>
      <c r="I41" s="32"/>
      <c r="J41" s="32"/>
      <c r="K41" s="32"/>
      <c r="L41" s="34"/>
      <c r="M41" s="84"/>
      <c r="N41" s="84"/>
      <c r="O41" s="106"/>
      <c r="P41" s="109"/>
      <c r="Q41" s="1"/>
      <c r="R41" s="1"/>
    </row>
    <row r="42" spans="1:18" ht="15.75" x14ac:dyDescent="0.25">
      <c r="A42" s="42"/>
      <c r="B42" s="43"/>
      <c r="C42" s="14" t="s">
        <v>48</v>
      </c>
      <c r="D42" s="8"/>
      <c r="E42" s="8"/>
      <c r="F42" s="32"/>
      <c r="G42" s="33"/>
      <c r="H42" s="32"/>
      <c r="I42" s="32"/>
      <c r="J42" s="32"/>
      <c r="K42" s="32"/>
      <c r="L42" s="34"/>
      <c r="M42" s="84"/>
      <c r="N42" s="84"/>
      <c r="O42" s="106"/>
      <c r="P42" s="109"/>
      <c r="Q42" s="1"/>
      <c r="R42" s="1"/>
    </row>
    <row r="43" spans="1:18" ht="15.75" x14ac:dyDescent="0.25">
      <c r="A43" s="42"/>
      <c r="B43" s="43"/>
      <c r="C43" s="35" t="s">
        <v>49</v>
      </c>
      <c r="D43" s="15"/>
      <c r="E43" s="15"/>
      <c r="F43" s="36"/>
      <c r="G43" s="37"/>
      <c r="H43" s="36"/>
      <c r="I43" s="36"/>
      <c r="J43" s="36"/>
      <c r="K43" s="36"/>
      <c r="L43" s="38"/>
      <c r="M43" s="86"/>
      <c r="N43" s="86"/>
      <c r="O43" s="107"/>
      <c r="P43" s="110"/>
      <c r="Q43" s="1"/>
      <c r="R43" s="1"/>
    </row>
    <row r="44" spans="1:18" ht="15.75" x14ac:dyDescent="0.25">
      <c r="A44" s="31">
        <v>1</v>
      </c>
      <c r="B44" s="31">
        <v>2</v>
      </c>
      <c r="C44" s="45">
        <v>3</v>
      </c>
      <c r="D44" s="31">
        <v>4</v>
      </c>
      <c r="E44" s="31">
        <v>5</v>
      </c>
      <c r="F44" s="31">
        <v>6</v>
      </c>
      <c r="G44" s="31">
        <v>7</v>
      </c>
      <c r="H44" s="31">
        <v>8</v>
      </c>
      <c r="I44" s="31">
        <v>9</v>
      </c>
      <c r="J44" s="31">
        <v>10</v>
      </c>
      <c r="K44" s="31">
        <v>11</v>
      </c>
      <c r="L44" s="46">
        <v>12</v>
      </c>
      <c r="M44" s="98">
        <v>13</v>
      </c>
      <c r="N44" s="99">
        <v>14</v>
      </c>
      <c r="O44" s="75"/>
      <c r="P44" s="75"/>
      <c r="Q44" s="1"/>
      <c r="R44" s="1"/>
    </row>
    <row r="45" spans="1:18" ht="15.75" x14ac:dyDescent="0.25">
      <c r="A45" s="8"/>
      <c r="B45" s="14"/>
      <c r="C45" s="13" t="s">
        <v>50</v>
      </c>
      <c r="D45" s="11" t="s">
        <v>29</v>
      </c>
      <c r="E45" s="11" t="s">
        <v>152</v>
      </c>
      <c r="F45" s="39">
        <v>1800</v>
      </c>
      <c r="G45" s="40">
        <f>H45+I45+J45+K45+L45+M45+N45</f>
        <v>20680</v>
      </c>
      <c r="H45" s="39">
        <v>2600</v>
      </c>
      <c r="I45" s="39">
        <v>2800</v>
      </c>
      <c r="J45" s="39">
        <v>3100</v>
      </c>
      <c r="K45" s="39">
        <v>2900</v>
      </c>
      <c r="L45" s="41">
        <v>2900</v>
      </c>
      <c r="M45" s="87">
        <v>3190</v>
      </c>
      <c r="N45" s="87">
        <v>3190</v>
      </c>
      <c r="O45" s="8" t="s">
        <v>164</v>
      </c>
      <c r="P45" s="67"/>
      <c r="Q45" s="1"/>
      <c r="R45" s="1"/>
    </row>
    <row r="46" spans="1:18" ht="15.75" x14ac:dyDescent="0.25">
      <c r="A46" s="8"/>
      <c r="B46" s="14"/>
      <c r="C46" s="14" t="s">
        <v>51</v>
      </c>
      <c r="D46" s="8" t="s">
        <v>151</v>
      </c>
      <c r="E46" s="8">
        <v>2020</v>
      </c>
      <c r="F46" s="32"/>
      <c r="G46" s="33"/>
      <c r="H46" s="32"/>
      <c r="I46" s="32"/>
      <c r="J46" s="32"/>
      <c r="K46" s="32"/>
      <c r="L46" s="34"/>
      <c r="M46" s="84"/>
      <c r="N46" s="84"/>
      <c r="O46" s="8" t="s">
        <v>165</v>
      </c>
      <c r="P46" s="111" t="s">
        <v>172</v>
      </c>
      <c r="Q46" s="1"/>
      <c r="R46" s="1"/>
    </row>
    <row r="47" spans="1:18" ht="15.75" x14ac:dyDescent="0.25">
      <c r="A47" s="8"/>
      <c r="B47" s="14"/>
      <c r="C47" s="35" t="s">
        <v>52</v>
      </c>
      <c r="D47" s="8" t="s">
        <v>150</v>
      </c>
      <c r="E47" s="15"/>
      <c r="F47" s="36"/>
      <c r="G47" s="37"/>
      <c r="H47" s="36"/>
      <c r="I47" s="36"/>
      <c r="J47" s="36"/>
      <c r="K47" s="36"/>
      <c r="L47" s="38"/>
      <c r="M47" s="86"/>
      <c r="N47" s="86"/>
      <c r="O47" s="71"/>
      <c r="P47" s="112" t="s">
        <v>173</v>
      </c>
      <c r="Q47" s="1"/>
      <c r="R47" s="1"/>
    </row>
    <row r="48" spans="1:18" ht="15.75" x14ac:dyDescent="0.25">
      <c r="A48" s="8"/>
      <c r="B48" s="14"/>
      <c r="C48" s="13" t="s">
        <v>53</v>
      </c>
      <c r="D48" s="11" t="s">
        <v>29</v>
      </c>
      <c r="E48" s="11" t="s">
        <v>152</v>
      </c>
      <c r="F48" s="39">
        <v>0</v>
      </c>
      <c r="G48" s="40">
        <f>H48+I48+J48+K48+L48</f>
        <v>85.4</v>
      </c>
      <c r="H48" s="39">
        <v>0</v>
      </c>
      <c r="I48" s="39">
        <v>85.4</v>
      </c>
      <c r="J48" s="39">
        <v>0</v>
      </c>
      <c r="K48" s="39">
        <v>0</v>
      </c>
      <c r="L48" s="41">
        <v>0</v>
      </c>
      <c r="M48" s="84">
        <v>0</v>
      </c>
      <c r="N48" s="84">
        <v>0</v>
      </c>
      <c r="O48" s="71"/>
      <c r="P48" s="111" t="s">
        <v>174</v>
      </c>
      <c r="Q48" s="1"/>
      <c r="R48" s="1"/>
    </row>
    <row r="49" spans="1:18" ht="16.5" customHeight="1" x14ac:dyDescent="0.25">
      <c r="A49" s="8"/>
      <c r="B49" s="14"/>
      <c r="C49" s="14" t="s">
        <v>54</v>
      </c>
      <c r="D49" s="8" t="s">
        <v>151</v>
      </c>
      <c r="E49" s="8">
        <v>2020</v>
      </c>
      <c r="F49" s="32"/>
      <c r="G49" s="33"/>
      <c r="H49" s="32"/>
      <c r="I49" s="32"/>
      <c r="J49" s="32"/>
      <c r="K49" s="32"/>
      <c r="L49" s="34"/>
      <c r="M49" s="84"/>
      <c r="N49" s="84"/>
      <c r="O49" s="71"/>
      <c r="P49" s="111" t="s">
        <v>175</v>
      </c>
      <c r="Q49" s="1"/>
      <c r="R49" s="1"/>
    </row>
    <row r="50" spans="1:18" ht="15.75" hidden="1" x14ac:dyDescent="0.25">
      <c r="A50" s="8"/>
      <c r="B50" s="14"/>
      <c r="C50" s="14" t="s">
        <v>55</v>
      </c>
      <c r="D50" s="8"/>
      <c r="E50" s="8"/>
      <c r="F50" s="32"/>
      <c r="G50" s="33"/>
      <c r="H50" s="32"/>
      <c r="I50" s="32"/>
      <c r="J50" s="32"/>
      <c r="K50" s="32"/>
      <c r="L50" s="34"/>
      <c r="M50" s="84"/>
      <c r="N50" s="84"/>
      <c r="O50" s="71"/>
      <c r="P50" s="111" t="s">
        <v>176</v>
      </c>
      <c r="Q50" s="1"/>
      <c r="R50" s="1"/>
    </row>
    <row r="51" spans="1:18" ht="110.25" hidden="1" customHeight="1" x14ac:dyDescent="0.25">
      <c r="A51" s="8"/>
      <c r="B51" s="14"/>
      <c r="C51" s="14" t="s">
        <v>56</v>
      </c>
      <c r="D51" s="8"/>
      <c r="E51" s="8"/>
      <c r="F51" s="32"/>
      <c r="G51" s="33"/>
      <c r="H51" s="32"/>
      <c r="I51" s="32"/>
      <c r="J51" s="32"/>
      <c r="K51" s="32"/>
      <c r="L51" s="34"/>
      <c r="M51" s="84"/>
      <c r="N51" s="84"/>
      <c r="O51" s="71"/>
      <c r="P51" s="67"/>
      <c r="Q51" s="1"/>
      <c r="R51" s="1"/>
    </row>
    <row r="52" spans="1:18" ht="63" hidden="1" customHeight="1" x14ac:dyDescent="0.25">
      <c r="A52" s="8"/>
      <c r="B52" s="14"/>
      <c r="C52" s="14" t="s">
        <v>57</v>
      </c>
      <c r="D52" s="8"/>
      <c r="E52" s="8"/>
      <c r="F52" s="8"/>
      <c r="G52" s="6"/>
      <c r="H52" s="8"/>
      <c r="I52" s="8"/>
      <c r="J52" s="8"/>
      <c r="K52" s="8"/>
      <c r="L52" s="9"/>
      <c r="M52" s="84"/>
      <c r="N52" s="84"/>
      <c r="O52" s="71"/>
      <c r="P52" s="67"/>
      <c r="Q52" s="1"/>
      <c r="R52" s="1"/>
    </row>
    <row r="53" spans="1:18" ht="14.25" customHeight="1" x14ac:dyDescent="0.25">
      <c r="A53" s="15"/>
      <c r="B53" s="35"/>
      <c r="C53" s="35" t="s">
        <v>155</v>
      </c>
      <c r="D53" s="15" t="s">
        <v>150</v>
      </c>
      <c r="E53" s="15"/>
      <c r="F53" s="15"/>
      <c r="G53" s="7"/>
      <c r="H53" s="15"/>
      <c r="I53" s="15"/>
      <c r="J53" s="15"/>
      <c r="K53" s="15"/>
      <c r="L53" s="44"/>
      <c r="M53" s="86"/>
      <c r="N53" s="86"/>
      <c r="O53" s="71"/>
      <c r="P53" s="67"/>
      <c r="Q53" s="1"/>
      <c r="R53" s="1"/>
    </row>
    <row r="54" spans="1:18" ht="15.75" x14ac:dyDescent="0.25">
      <c r="A54" s="47"/>
      <c r="B54" s="47"/>
      <c r="C54" s="31" t="s">
        <v>58</v>
      </c>
      <c r="D54" s="47"/>
      <c r="E54" s="47"/>
      <c r="F54" s="48">
        <f t="shared" ref="F54" si="0">F19+F24+F27+F31+F45+F48</f>
        <v>7028.86</v>
      </c>
      <c r="G54" s="48">
        <f>H54+I54+J54+K54+L54+M54+N54</f>
        <v>70011.22</v>
      </c>
      <c r="H54" s="48">
        <f>H48+H45+H31+H27+H24+H19</f>
        <v>9888.82</v>
      </c>
      <c r="I54" s="48">
        <f>I48+I45+I31+I27+I24+I19</f>
        <v>10506.4</v>
      </c>
      <c r="J54" s="48">
        <f>J48+J45+J31+J27+J19</f>
        <v>9100</v>
      </c>
      <c r="K54" s="48">
        <f>K45+K48+K31+K27+K24+K19</f>
        <v>9500</v>
      </c>
      <c r="L54" s="48">
        <f>L48+L45+L31+L27+L24+L19</f>
        <v>9465</v>
      </c>
      <c r="M54" s="92">
        <f>M48+M45+M31+M27+M24+M19</f>
        <v>10412</v>
      </c>
      <c r="N54" s="89">
        <f>N48+N45+N31+N27+N19</f>
        <v>11139</v>
      </c>
      <c r="O54" s="76"/>
      <c r="P54" s="75"/>
      <c r="Q54" s="1"/>
      <c r="R54" s="1"/>
    </row>
    <row r="55" spans="1:18" ht="23.25" customHeight="1" x14ac:dyDescent="0.25">
      <c r="A55" s="11">
        <v>2</v>
      </c>
      <c r="B55" s="49" t="s">
        <v>59</v>
      </c>
      <c r="C55" s="50" t="s">
        <v>62</v>
      </c>
      <c r="D55" s="11" t="s">
        <v>29</v>
      </c>
      <c r="E55" s="11" t="s">
        <v>152</v>
      </c>
      <c r="F55" s="39">
        <v>3500</v>
      </c>
      <c r="G55" s="51">
        <f>N55+M55+L55+K55+J55+I55</f>
        <v>64849.005000000005</v>
      </c>
      <c r="H55" s="39">
        <v>5894</v>
      </c>
      <c r="I55" s="39">
        <v>6500</v>
      </c>
      <c r="J55" s="52">
        <v>10842.605</v>
      </c>
      <c r="K55" s="39">
        <v>11500</v>
      </c>
      <c r="L55" s="39">
        <v>11252</v>
      </c>
      <c r="M55" s="90">
        <v>12377.2</v>
      </c>
      <c r="N55" s="87">
        <v>12377.2</v>
      </c>
      <c r="O55" s="108"/>
      <c r="P55" s="108"/>
      <c r="Q55" s="1"/>
      <c r="R55" s="1"/>
    </row>
    <row r="56" spans="1:18" ht="18" customHeight="1" x14ac:dyDescent="0.25">
      <c r="A56" s="8"/>
      <c r="B56" s="49" t="s">
        <v>60</v>
      </c>
      <c r="C56" s="15"/>
      <c r="D56" s="8" t="s">
        <v>151</v>
      </c>
      <c r="E56" s="15">
        <v>2020</v>
      </c>
      <c r="F56" s="36"/>
      <c r="G56" s="37"/>
      <c r="H56" s="36"/>
      <c r="I56" s="36"/>
      <c r="J56" s="36"/>
      <c r="K56" s="36"/>
      <c r="L56" s="36"/>
      <c r="M56" s="85"/>
      <c r="N56" s="86"/>
      <c r="O56" s="111" t="s">
        <v>164</v>
      </c>
      <c r="P56" s="109"/>
      <c r="Q56" s="1"/>
      <c r="R56" s="1"/>
    </row>
    <row r="57" spans="1:18" ht="15" customHeight="1" x14ac:dyDescent="0.25">
      <c r="A57" s="8"/>
      <c r="B57" s="49" t="s">
        <v>61</v>
      </c>
      <c r="C57" s="10" t="s">
        <v>63</v>
      </c>
      <c r="D57" s="11" t="s">
        <v>29</v>
      </c>
      <c r="E57" s="11" t="s">
        <v>152</v>
      </c>
      <c r="F57" s="39">
        <v>1000</v>
      </c>
      <c r="G57" s="40">
        <f>H57+I57+J57+K57+L57</f>
        <v>10029.41</v>
      </c>
      <c r="H57" s="39">
        <v>2165.0700000000002</v>
      </c>
      <c r="I57" s="39">
        <v>1751.91</v>
      </c>
      <c r="J57" s="39">
        <v>1570</v>
      </c>
      <c r="K57" s="39">
        <v>2342.4299999999998</v>
      </c>
      <c r="L57" s="39">
        <v>2200</v>
      </c>
      <c r="M57" s="90">
        <v>2420</v>
      </c>
      <c r="N57" s="87">
        <v>2420</v>
      </c>
      <c r="O57" s="111" t="s">
        <v>165</v>
      </c>
      <c r="P57" s="109"/>
      <c r="Q57" s="1"/>
      <c r="R57" s="1"/>
    </row>
    <row r="58" spans="1:18" ht="15.75" customHeight="1" x14ac:dyDescent="0.25">
      <c r="A58" s="8"/>
      <c r="B58" s="49" t="s">
        <v>24</v>
      </c>
      <c r="C58" s="9" t="s">
        <v>64</v>
      </c>
      <c r="D58" s="8" t="s">
        <v>151</v>
      </c>
      <c r="E58" s="8">
        <v>2020</v>
      </c>
      <c r="F58" s="32"/>
      <c r="G58" s="33"/>
      <c r="H58" s="32"/>
      <c r="I58" s="32"/>
      <c r="J58" s="32"/>
      <c r="K58" s="32"/>
      <c r="L58" s="32"/>
      <c r="M58" s="83"/>
      <c r="N58" s="84"/>
      <c r="O58" s="109"/>
      <c r="P58" s="109"/>
      <c r="Q58" s="1"/>
      <c r="R58" s="1"/>
    </row>
    <row r="59" spans="1:18" ht="15.75" customHeight="1" x14ac:dyDescent="0.25">
      <c r="A59" s="8"/>
      <c r="B59" s="49" t="s">
        <v>25</v>
      </c>
      <c r="C59" s="9" t="s">
        <v>65</v>
      </c>
      <c r="D59" s="8" t="s">
        <v>150</v>
      </c>
      <c r="E59" s="8"/>
      <c r="F59" s="32"/>
      <c r="G59" s="33"/>
      <c r="H59" s="32"/>
      <c r="I59" s="32"/>
      <c r="J59" s="32"/>
      <c r="K59" s="32"/>
      <c r="L59" s="32"/>
      <c r="M59" s="83"/>
      <c r="N59" s="84"/>
      <c r="O59" s="109"/>
      <c r="P59" s="111" t="s">
        <v>167</v>
      </c>
      <c r="Q59" s="1"/>
      <c r="R59" s="1"/>
    </row>
    <row r="60" spans="1:18" ht="15.75" customHeight="1" x14ac:dyDescent="0.25">
      <c r="A60" s="8"/>
      <c r="B60" s="49" t="s">
        <v>26</v>
      </c>
      <c r="C60" s="44" t="s">
        <v>66</v>
      </c>
      <c r="D60" s="15"/>
      <c r="E60" s="15"/>
      <c r="F60" s="36"/>
      <c r="G60" s="37"/>
      <c r="H60" s="36"/>
      <c r="I60" s="36"/>
      <c r="J60" s="36"/>
      <c r="K60" s="36"/>
      <c r="L60" s="36"/>
      <c r="M60" s="85"/>
      <c r="N60" s="86"/>
      <c r="O60" s="109"/>
      <c r="P60" s="109" t="s">
        <v>168</v>
      </c>
      <c r="Q60" s="113"/>
      <c r="R60" s="1"/>
    </row>
    <row r="61" spans="1:18" ht="15.75" customHeight="1" x14ac:dyDescent="0.25">
      <c r="A61" s="8"/>
      <c r="B61" s="49" t="s">
        <v>27</v>
      </c>
      <c r="C61" s="11" t="s">
        <v>67</v>
      </c>
      <c r="D61" s="11" t="s">
        <v>29</v>
      </c>
      <c r="E61" s="11" t="s">
        <v>152</v>
      </c>
      <c r="F61" s="39">
        <v>1500</v>
      </c>
      <c r="G61" s="51">
        <f>H61+I61+J61+K61+L61</f>
        <v>26493.808000000001</v>
      </c>
      <c r="H61" s="39">
        <v>3600</v>
      </c>
      <c r="I61" s="39">
        <v>6000</v>
      </c>
      <c r="J61" s="52">
        <v>5893.808</v>
      </c>
      <c r="K61" s="39">
        <v>5500</v>
      </c>
      <c r="L61" s="39">
        <v>5500</v>
      </c>
      <c r="M61" s="90">
        <v>6050</v>
      </c>
      <c r="N61" s="87">
        <v>6050</v>
      </c>
      <c r="O61" s="109"/>
      <c r="P61" s="112" t="s">
        <v>169</v>
      </c>
      <c r="Q61" s="1"/>
      <c r="R61" s="1"/>
    </row>
    <row r="62" spans="1:18" ht="15.75" x14ac:dyDescent="0.25">
      <c r="A62" s="8"/>
      <c r="B62" s="53"/>
      <c r="C62" s="8" t="s">
        <v>68</v>
      </c>
      <c r="D62" s="8" t="s">
        <v>151</v>
      </c>
      <c r="E62" s="8">
        <v>2020</v>
      </c>
      <c r="F62" s="32"/>
      <c r="G62" s="33"/>
      <c r="H62" s="32"/>
      <c r="I62" s="32"/>
      <c r="J62" s="32"/>
      <c r="K62" s="32"/>
      <c r="L62" s="32"/>
      <c r="M62" s="83"/>
      <c r="N62" s="84"/>
      <c r="O62" s="109"/>
      <c r="P62" s="109" t="s">
        <v>170</v>
      </c>
      <c r="Q62" s="1"/>
      <c r="R62" s="1"/>
    </row>
    <row r="63" spans="1:18" ht="12.75" customHeight="1" x14ac:dyDescent="0.25">
      <c r="A63" s="8"/>
      <c r="B63" s="53"/>
      <c r="C63" s="15" t="s">
        <v>69</v>
      </c>
      <c r="D63" s="15" t="s">
        <v>150</v>
      </c>
      <c r="E63" s="15"/>
      <c r="F63" s="36"/>
      <c r="G63" s="37"/>
      <c r="H63" s="36"/>
      <c r="I63" s="36"/>
      <c r="J63" s="36"/>
      <c r="K63" s="36"/>
      <c r="L63" s="36"/>
      <c r="M63" s="85"/>
      <c r="N63" s="86"/>
      <c r="O63" s="109"/>
      <c r="P63" s="112" t="s">
        <v>171</v>
      </c>
      <c r="Q63" s="1"/>
      <c r="R63" s="1"/>
    </row>
    <row r="64" spans="1:18" ht="15.75" x14ac:dyDescent="0.25">
      <c r="A64" s="8"/>
      <c r="B64" s="53"/>
      <c r="C64" s="11" t="s">
        <v>70</v>
      </c>
      <c r="D64" s="11" t="s">
        <v>29</v>
      </c>
      <c r="E64" s="11" t="s">
        <v>152</v>
      </c>
      <c r="F64" s="39">
        <v>2500</v>
      </c>
      <c r="G64" s="40">
        <f>H64+I64+J64+K64+L64</f>
        <v>14433.93</v>
      </c>
      <c r="H64" s="39">
        <v>2834</v>
      </c>
      <c r="I64" s="39">
        <v>3400</v>
      </c>
      <c r="J64" s="39">
        <v>2300</v>
      </c>
      <c r="K64" s="39">
        <v>3099.93</v>
      </c>
      <c r="L64" s="39">
        <v>2800</v>
      </c>
      <c r="M64" s="90">
        <v>3080</v>
      </c>
      <c r="N64" s="87">
        <v>3080</v>
      </c>
      <c r="O64" s="109"/>
      <c r="P64" s="109"/>
      <c r="Q64" s="1"/>
      <c r="R64" s="1"/>
    </row>
    <row r="65" spans="1:18" ht="18.75" customHeight="1" x14ac:dyDescent="0.25">
      <c r="A65" s="8"/>
      <c r="B65" s="53"/>
      <c r="C65" s="8" t="s">
        <v>71</v>
      </c>
      <c r="D65" s="8" t="s">
        <v>151</v>
      </c>
      <c r="E65" s="8">
        <v>2020</v>
      </c>
      <c r="F65" s="32"/>
      <c r="G65" s="33"/>
      <c r="H65" s="32"/>
      <c r="I65" s="32"/>
      <c r="J65" s="32"/>
      <c r="K65" s="32"/>
      <c r="L65" s="32"/>
      <c r="M65" s="83"/>
      <c r="N65" s="84"/>
      <c r="O65" s="109"/>
      <c r="P65" s="109"/>
      <c r="Q65" s="1"/>
      <c r="R65" s="1"/>
    </row>
    <row r="66" spans="1:18" ht="15.75" x14ac:dyDescent="0.25">
      <c r="A66" s="8"/>
      <c r="B66" s="53"/>
      <c r="C66" s="8" t="s">
        <v>51</v>
      </c>
      <c r="D66" s="8" t="s">
        <v>150</v>
      </c>
      <c r="E66" s="8"/>
      <c r="F66" s="32"/>
      <c r="G66" s="33"/>
      <c r="H66" s="32"/>
      <c r="I66" s="32"/>
      <c r="J66" s="32"/>
      <c r="K66" s="32"/>
      <c r="L66" s="32"/>
      <c r="M66" s="83"/>
      <c r="N66" s="84"/>
      <c r="O66" s="109"/>
      <c r="P66" s="109"/>
      <c r="Q66" s="1"/>
      <c r="R66" s="1"/>
    </row>
    <row r="67" spans="1:18" ht="15.75" x14ac:dyDescent="0.25">
      <c r="A67" s="8"/>
      <c r="B67" s="53"/>
      <c r="C67" s="8" t="s">
        <v>72</v>
      </c>
      <c r="D67" s="8"/>
      <c r="E67" s="8"/>
      <c r="F67" s="32"/>
      <c r="G67" s="33"/>
      <c r="H67" s="32"/>
      <c r="I67" s="32"/>
      <c r="J67" s="32"/>
      <c r="K67" s="32"/>
      <c r="L67" s="32"/>
      <c r="M67" s="83"/>
      <c r="N67" s="84">
        <v>2342.4299999999998</v>
      </c>
      <c r="O67" s="109"/>
      <c r="P67" s="109"/>
      <c r="Q67" s="1"/>
      <c r="R67" s="1"/>
    </row>
    <row r="68" spans="1:18" ht="15.75" x14ac:dyDescent="0.25">
      <c r="A68" s="8"/>
      <c r="B68" s="53"/>
      <c r="C68" s="15" t="s">
        <v>73</v>
      </c>
      <c r="D68" s="15"/>
      <c r="E68" s="15"/>
      <c r="F68" s="36"/>
      <c r="G68" s="37"/>
      <c r="H68" s="36"/>
      <c r="I68" s="36"/>
      <c r="J68" s="36"/>
      <c r="K68" s="36"/>
      <c r="L68" s="36"/>
      <c r="M68" s="85"/>
      <c r="N68" s="86"/>
      <c r="O68" s="109"/>
      <c r="P68" s="109"/>
      <c r="Q68" s="1"/>
      <c r="R68" s="1"/>
    </row>
    <row r="69" spans="1:18" ht="15.75" customHeight="1" x14ac:dyDescent="0.25">
      <c r="A69" s="8"/>
      <c r="B69" s="53"/>
      <c r="C69" s="11" t="s">
        <v>74</v>
      </c>
      <c r="D69" s="11" t="s">
        <v>29</v>
      </c>
      <c r="E69" s="11" t="s">
        <v>152</v>
      </c>
      <c r="F69" s="39">
        <v>0</v>
      </c>
      <c r="G69" s="40">
        <f>H69+I69+J69+K69+L69</f>
        <v>316</v>
      </c>
      <c r="H69" s="39">
        <v>0</v>
      </c>
      <c r="I69" s="39">
        <v>0</v>
      </c>
      <c r="J69" s="39">
        <v>0</v>
      </c>
      <c r="K69" s="39">
        <v>316</v>
      </c>
      <c r="L69" s="39">
        <v>0</v>
      </c>
      <c r="M69" s="90">
        <v>0</v>
      </c>
      <c r="N69" s="87">
        <v>0</v>
      </c>
      <c r="O69" s="109"/>
      <c r="P69" s="109"/>
      <c r="Q69" s="1"/>
      <c r="R69" s="1"/>
    </row>
    <row r="70" spans="1:18" ht="15.75" x14ac:dyDescent="0.25">
      <c r="A70" s="8"/>
      <c r="B70" s="53"/>
      <c r="C70" s="15" t="s">
        <v>75</v>
      </c>
      <c r="D70" s="15" t="s">
        <v>151</v>
      </c>
      <c r="E70" s="15">
        <v>2020</v>
      </c>
      <c r="F70" s="36"/>
      <c r="G70" s="37"/>
      <c r="H70" s="36"/>
      <c r="I70" s="36"/>
      <c r="J70" s="36"/>
      <c r="K70" s="36"/>
      <c r="L70" s="32"/>
      <c r="M70" s="85"/>
      <c r="N70" s="86"/>
      <c r="O70" s="109"/>
      <c r="P70" s="109"/>
      <c r="Q70" s="1"/>
      <c r="R70" s="1"/>
    </row>
    <row r="71" spans="1:18" ht="15.75" x14ac:dyDescent="0.25">
      <c r="A71" s="8"/>
      <c r="B71" s="53"/>
      <c r="C71" s="11" t="s">
        <v>76</v>
      </c>
      <c r="D71" s="11" t="s">
        <v>29</v>
      </c>
      <c r="E71" s="11" t="s">
        <v>152</v>
      </c>
      <c r="F71" s="39">
        <v>0</v>
      </c>
      <c r="G71" s="40">
        <f>H71+I71+J71+K71+L71</f>
        <v>550</v>
      </c>
      <c r="H71" s="39">
        <v>0</v>
      </c>
      <c r="I71" s="39">
        <v>100</v>
      </c>
      <c r="J71" s="39">
        <v>150</v>
      </c>
      <c r="K71" s="41">
        <v>200</v>
      </c>
      <c r="L71" s="39">
        <v>100</v>
      </c>
      <c r="M71" s="83">
        <v>110</v>
      </c>
      <c r="N71" s="84">
        <v>110</v>
      </c>
      <c r="O71" s="109"/>
      <c r="P71" s="109"/>
      <c r="Q71" s="1"/>
      <c r="R71" s="1"/>
    </row>
    <row r="72" spans="1:18" ht="15.75" x14ac:dyDescent="0.25">
      <c r="A72" s="8"/>
      <c r="B72" s="53"/>
      <c r="C72" s="8" t="s">
        <v>77</v>
      </c>
      <c r="D72" s="8" t="s">
        <v>151</v>
      </c>
      <c r="E72" s="8">
        <v>2020</v>
      </c>
      <c r="F72" s="32"/>
      <c r="G72" s="33"/>
      <c r="H72" s="32"/>
      <c r="I72" s="32"/>
      <c r="J72" s="32"/>
      <c r="K72" s="34"/>
      <c r="L72" s="32"/>
      <c r="M72" s="83"/>
      <c r="N72" s="84"/>
      <c r="O72" s="109"/>
      <c r="P72" s="109"/>
      <c r="Q72" s="1"/>
      <c r="R72" s="1"/>
    </row>
    <row r="73" spans="1:18" ht="15.75" x14ac:dyDescent="0.25">
      <c r="A73" s="15"/>
      <c r="B73" s="53"/>
      <c r="C73" s="8" t="s">
        <v>78</v>
      </c>
      <c r="D73" s="8" t="s">
        <v>150</v>
      </c>
      <c r="E73" s="8"/>
      <c r="F73" s="32"/>
      <c r="G73" s="33"/>
      <c r="H73" s="32"/>
      <c r="I73" s="32"/>
      <c r="J73" s="32"/>
      <c r="K73" s="34"/>
      <c r="L73" s="32"/>
      <c r="M73" s="85"/>
      <c r="N73" s="86"/>
      <c r="O73" s="110"/>
      <c r="P73" s="110"/>
      <c r="Q73" s="1"/>
      <c r="R73" s="1"/>
    </row>
    <row r="74" spans="1:18" ht="15.75" x14ac:dyDescent="0.25">
      <c r="A74" s="31"/>
      <c r="B74" s="31"/>
      <c r="C74" s="31" t="s">
        <v>58</v>
      </c>
      <c r="D74" s="31"/>
      <c r="E74" s="31"/>
      <c r="F74" s="48">
        <f t="shared" ref="F74:J74" si="1">F55+F57+F61+F64+F69+F71</f>
        <v>8500</v>
      </c>
      <c r="G74" s="54">
        <f t="shared" si="1"/>
        <v>116672.15300000002</v>
      </c>
      <c r="H74" s="48">
        <f t="shared" si="1"/>
        <v>14493.07</v>
      </c>
      <c r="I74" s="48">
        <f t="shared" si="1"/>
        <v>17751.91</v>
      </c>
      <c r="J74" s="48">
        <f t="shared" si="1"/>
        <v>20756.413</v>
      </c>
      <c r="K74" s="48">
        <f>K71+K69+K64+K61+K57+K55</f>
        <v>22958.36</v>
      </c>
      <c r="L74" s="48">
        <f>L71+L69+L64+L61+L57+L55</f>
        <v>21852</v>
      </c>
      <c r="M74" s="88">
        <f>M71+M69+M64+M61+M57+M55</f>
        <v>24037.200000000001</v>
      </c>
      <c r="N74" s="89">
        <f>N55+N57+N61+N64+N69+N71</f>
        <v>24037.200000000001</v>
      </c>
      <c r="O74" s="76"/>
      <c r="P74" s="75"/>
      <c r="Q74" s="1"/>
      <c r="R74" s="1"/>
    </row>
    <row r="75" spans="1:18" x14ac:dyDescent="0.25">
      <c r="A75" s="11">
        <v>3</v>
      </c>
      <c r="B75" s="11" t="s">
        <v>79</v>
      </c>
      <c r="C75" s="11" t="s">
        <v>80</v>
      </c>
      <c r="D75" s="11" t="s">
        <v>29</v>
      </c>
      <c r="E75" s="11" t="s">
        <v>152</v>
      </c>
      <c r="F75" s="39">
        <v>1200</v>
      </c>
      <c r="G75" s="40">
        <f>H75+I75+J75+K75+L75+M75+N75</f>
        <v>23255.02</v>
      </c>
      <c r="H75" s="39">
        <v>2455.02</v>
      </c>
      <c r="I75" s="39">
        <v>3300</v>
      </c>
      <c r="J75" s="39">
        <v>3500</v>
      </c>
      <c r="K75" s="39">
        <v>3500</v>
      </c>
      <c r="L75" s="39">
        <v>3500</v>
      </c>
      <c r="M75" s="90">
        <v>3500</v>
      </c>
      <c r="N75" s="87">
        <v>3500</v>
      </c>
      <c r="O75" s="80"/>
      <c r="P75" s="77"/>
      <c r="Q75" s="4"/>
      <c r="R75" s="4"/>
    </row>
    <row r="76" spans="1:18" ht="15" customHeight="1" x14ac:dyDescent="0.25">
      <c r="A76" s="8"/>
      <c r="B76" s="8"/>
      <c r="C76" s="15" t="s">
        <v>81</v>
      </c>
      <c r="D76" s="8" t="s">
        <v>151</v>
      </c>
      <c r="E76" s="15">
        <v>2020</v>
      </c>
      <c r="F76" s="36"/>
      <c r="G76" s="37"/>
      <c r="H76" s="36"/>
      <c r="I76" s="36"/>
      <c r="J76" s="36"/>
      <c r="K76" s="36"/>
      <c r="L76" s="36"/>
      <c r="M76" s="85"/>
      <c r="N76" s="86"/>
      <c r="O76" s="72" t="s">
        <v>164</v>
      </c>
      <c r="P76" s="78"/>
      <c r="Q76" s="4"/>
      <c r="R76" s="4"/>
    </row>
    <row r="77" spans="1:18" ht="15.75" customHeight="1" x14ac:dyDescent="0.25">
      <c r="A77" s="8"/>
      <c r="B77" s="8"/>
      <c r="C77" s="10" t="s">
        <v>82</v>
      </c>
      <c r="D77" s="11" t="s">
        <v>29</v>
      </c>
      <c r="E77" s="11" t="s">
        <v>152</v>
      </c>
      <c r="F77" s="39">
        <v>1000</v>
      </c>
      <c r="G77" s="40">
        <f>H77+I77+J77+L77+M77+N77+K77</f>
        <v>11625.3</v>
      </c>
      <c r="H77" s="39">
        <v>2665.3</v>
      </c>
      <c r="I77" s="39">
        <v>2200</v>
      </c>
      <c r="J77" s="39">
        <v>1000</v>
      </c>
      <c r="K77" s="39">
        <v>1300</v>
      </c>
      <c r="L77" s="39">
        <v>1300</v>
      </c>
      <c r="M77" s="83">
        <v>1580</v>
      </c>
      <c r="N77" s="84">
        <v>1580</v>
      </c>
      <c r="O77" s="72" t="s">
        <v>165</v>
      </c>
      <c r="P77" s="78"/>
      <c r="Q77" s="4"/>
      <c r="R77" s="4"/>
    </row>
    <row r="78" spans="1:18" x14ac:dyDescent="0.25">
      <c r="A78" s="8"/>
      <c r="B78" s="8"/>
      <c r="C78" s="9" t="s">
        <v>83</v>
      </c>
      <c r="D78" s="8" t="s">
        <v>151</v>
      </c>
      <c r="E78" s="8">
        <v>2020</v>
      </c>
      <c r="F78" s="32"/>
      <c r="G78" s="33"/>
      <c r="H78" s="32"/>
      <c r="I78" s="32"/>
      <c r="J78" s="32"/>
      <c r="K78" s="32"/>
      <c r="L78" s="32"/>
      <c r="M78" s="83"/>
      <c r="N78" s="84"/>
      <c r="O78" s="72"/>
      <c r="P78" s="78"/>
      <c r="Q78" s="4"/>
      <c r="R78" s="4"/>
    </row>
    <row r="79" spans="1:18" x14ac:dyDescent="0.25">
      <c r="A79" s="15"/>
      <c r="B79" s="15"/>
      <c r="C79" s="44" t="s">
        <v>84</v>
      </c>
      <c r="D79" s="15" t="s">
        <v>150</v>
      </c>
      <c r="E79" s="15"/>
      <c r="F79" s="36"/>
      <c r="G79" s="37"/>
      <c r="H79" s="36"/>
      <c r="I79" s="36"/>
      <c r="J79" s="36"/>
      <c r="K79" s="36"/>
      <c r="L79" s="36"/>
      <c r="M79" s="85"/>
      <c r="N79" s="86"/>
      <c r="O79" s="81"/>
      <c r="P79" s="79"/>
      <c r="Q79" s="4"/>
      <c r="R79" s="4"/>
    </row>
    <row r="80" spans="1:18" ht="15.75" customHeight="1" x14ac:dyDescent="0.25">
      <c r="A80" s="31"/>
      <c r="B80" s="31"/>
      <c r="C80" s="31" t="s">
        <v>58</v>
      </c>
      <c r="D80" s="31"/>
      <c r="E80" s="31"/>
      <c r="F80" s="48">
        <f t="shared" ref="F80:L80" si="2">F75+F77</f>
        <v>2200</v>
      </c>
      <c r="G80" s="48">
        <f t="shared" si="2"/>
        <v>34880.32</v>
      </c>
      <c r="H80" s="48">
        <f t="shared" si="2"/>
        <v>5120.32</v>
      </c>
      <c r="I80" s="48">
        <f t="shared" si="2"/>
        <v>5500</v>
      </c>
      <c r="J80" s="48">
        <f t="shared" si="2"/>
        <v>4500</v>
      </c>
      <c r="K80" s="48">
        <f t="shared" si="2"/>
        <v>4800</v>
      </c>
      <c r="L80" s="48">
        <f t="shared" si="2"/>
        <v>4800</v>
      </c>
      <c r="M80" s="88">
        <f>M77+M75</f>
        <v>5080</v>
      </c>
      <c r="N80" s="89">
        <f>N77+N75</f>
        <v>5080</v>
      </c>
      <c r="O80" s="82"/>
      <c r="P80" s="73"/>
      <c r="Q80" s="4"/>
      <c r="R80" s="4"/>
    </row>
    <row r="81" spans="1:18" ht="15" customHeight="1" x14ac:dyDescent="0.25">
      <c r="A81" s="31">
        <v>1</v>
      </c>
      <c r="B81" s="31">
        <v>2</v>
      </c>
      <c r="C81" s="45">
        <v>3</v>
      </c>
      <c r="D81" s="31">
        <v>4</v>
      </c>
      <c r="E81" s="31">
        <v>5</v>
      </c>
      <c r="F81" s="31">
        <v>6</v>
      </c>
      <c r="G81" s="31">
        <v>7</v>
      </c>
      <c r="H81" s="31">
        <v>8</v>
      </c>
      <c r="I81" s="31">
        <v>9</v>
      </c>
      <c r="J81" s="31">
        <v>10</v>
      </c>
      <c r="K81" s="31">
        <v>11</v>
      </c>
      <c r="L81" s="46">
        <v>12</v>
      </c>
      <c r="M81" s="98">
        <v>13</v>
      </c>
      <c r="N81" s="99">
        <v>14</v>
      </c>
      <c r="O81" s="72"/>
      <c r="P81" s="68"/>
      <c r="Q81" s="4"/>
      <c r="R81" s="4"/>
    </row>
    <row r="82" spans="1:18" ht="15.75" customHeight="1" x14ac:dyDescent="0.25">
      <c r="A82" s="11">
        <v>4</v>
      </c>
      <c r="B82" s="53" t="s">
        <v>90</v>
      </c>
      <c r="C82" s="11" t="s">
        <v>93</v>
      </c>
      <c r="D82" s="11" t="s">
        <v>29</v>
      </c>
      <c r="E82" s="11" t="s">
        <v>152</v>
      </c>
      <c r="F82" s="39">
        <v>1800</v>
      </c>
      <c r="G82" s="40">
        <f>H82+I82+J82+K82+L82+M82+N82</f>
        <v>5968.29</v>
      </c>
      <c r="H82" s="39">
        <v>0</v>
      </c>
      <c r="I82" s="39">
        <v>0</v>
      </c>
      <c r="J82" s="39">
        <v>1500</v>
      </c>
      <c r="K82" s="39">
        <v>1208.29</v>
      </c>
      <c r="L82" s="39">
        <v>1000</v>
      </c>
      <c r="M82" s="90">
        <v>1130</v>
      </c>
      <c r="N82" s="87">
        <v>1130</v>
      </c>
      <c r="O82" s="72"/>
      <c r="P82" s="68"/>
      <c r="Q82" s="4"/>
      <c r="R82" s="4"/>
    </row>
    <row r="83" spans="1:18" x14ac:dyDescent="0.25">
      <c r="A83" s="8"/>
      <c r="B83" s="53" t="s">
        <v>91</v>
      </c>
      <c r="C83" s="8" t="s">
        <v>94</v>
      </c>
      <c r="D83" s="8" t="s">
        <v>151</v>
      </c>
      <c r="E83" s="8">
        <v>2020</v>
      </c>
      <c r="F83" s="32"/>
      <c r="G83" s="33"/>
      <c r="H83" s="32"/>
      <c r="I83" s="32"/>
      <c r="J83" s="32"/>
      <c r="K83" s="32"/>
      <c r="L83" s="32"/>
      <c r="M83" s="83"/>
      <c r="N83" s="84"/>
      <c r="O83" s="72"/>
      <c r="P83" s="111" t="s">
        <v>167</v>
      </c>
      <c r="Q83" s="4"/>
      <c r="R83" s="4"/>
    </row>
    <row r="84" spans="1:18" ht="15.75" x14ac:dyDescent="0.25">
      <c r="A84" s="8"/>
      <c r="B84" s="53" t="s">
        <v>92</v>
      </c>
      <c r="C84" s="8" t="s">
        <v>95</v>
      </c>
      <c r="D84" s="8" t="s">
        <v>150</v>
      </c>
      <c r="E84" s="8"/>
      <c r="F84" s="32"/>
      <c r="G84" s="33"/>
      <c r="H84" s="32"/>
      <c r="I84" s="32"/>
      <c r="J84" s="32"/>
      <c r="K84" s="32"/>
      <c r="L84" s="32"/>
      <c r="M84" s="83"/>
      <c r="N84" s="84"/>
      <c r="O84" s="72" t="s">
        <v>164</v>
      </c>
      <c r="P84" s="109" t="s">
        <v>168</v>
      </c>
      <c r="Q84" s="4"/>
      <c r="R84" s="4"/>
    </row>
    <row r="85" spans="1:18" ht="15.75" customHeight="1" x14ac:dyDescent="0.25">
      <c r="A85" s="8"/>
      <c r="B85" s="53"/>
      <c r="C85" s="15" t="s">
        <v>96</v>
      </c>
      <c r="D85" s="15"/>
      <c r="E85" s="15"/>
      <c r="F85" s="15"/>
      <c r="G85" s="7"/>
      <c r="H85" s="15"/>
      <c r="I85" s="15"/>
      <c r="J85" s="15"/>
      <c r="K85" s="15"/>
      <c r="L85" s="15"/>
      <c r="M85" s="85"/>
      <c r="N85" s="86"/>
      <c r="O85" s="72" t="s">
        <v>165</v>
      </c>
      <c r="P85" s="112" t="s">
        <v>169</v>
      </c>
      <c r="Q85" s="4"/>
      <c r="R85" s="4"/>
    </row>
    <row r="86" spans="1:18" ht="15" customHeight="1" x14ac:dyDescent="0.25">
      <c r="A86" s="8"/>
      <c r="B86" s="53"/>
      <c r="C86" s="11" t="s">
        <v>97</v>
      </c>
      <c r="D86" s="11" t="s">
        <v>29</v>
      </c>
      <c r="E86" s="11" t="s">
        <v>152</v>
      </c>
      <c r="F86" s="39">
        <v>500</v>
      </c>
      <c r="G86" s="40">
        <f>H86+I86+J86+K86+L86+M86+N86</f>
        <v>9300</v>
      </c>
      <c r="H86" s="39">
        <v>1200</v>
      </c>
      <c r="I86" s="39">
        <v>1400</v>
      </c>
      <c r="J86" s="39">
        <v>1300</v>
      </c>
      <c r="K86" s="39">
        <v>1300</v>
      </c>
      <c r="L86" s="39">
        <v>1300</v>
      </c>
      <c r="M86" s="90">
        <v>1400</v>
      </c>
      <c r="N86" s="87">
        <v>1400</v>
      </c>
      <c r="O86" s="72"/>
      <c r="P86" s="109" t="s">
        <v>170</v>
      </c>
      <c r="Q86" s="4"/>
      <c r="R86" s="4"/>
    </row>
    <row r="87" spans="1:18" ht="16.5" customHeight="1" x14ac:dyDescent="0.25">
      <c r="A87" s="8"/>
      <c r="B87" s="53"/>
      <c r="C87" s="8" t="s">
        <v>98</v>
      </c>
      <c r="D87" s="8" t="s">
        <v>151</v>
      </c>
      <c r="E87" s="8">
        <v>2020</v>
      </c>
      <c r="F87" s="32"/>
      <c r="G87" s="33"/>
      <c r="H87" s="32"/>
      <c r="I87" s="32"/>
      <c r="J87" s="32"/>
      <c r="K87" s="32"/>
      <c r="L87" s="32"/>
      <c r="M87" s="83"/>
      <c r="N87" s="84"/>
      <c r="O87" s="72"/>
      <c r="P87" s="112" t="s">
        <v>171</v>
      </c>
      <c r="Q87" s="4"/>
      <c r="R87" s="4"/>
    </row>
    <row r="88" spans="1:18" x14ac:dyDescent="0.25">
      <c r="A88" s="8"/>
      <c r="B88" s="53"/>
      <c r="C88" s="15" t="s">
        <v>92</v>
      </c>
      <c r="D88" s="15" t="s">
        <v>150</v>
      </c>
      <c r="E88" s="15"/>
      <c r="F88" s="36"/>
      <c r="G88" s="37"/>
      <c r="H88" s="36"/>
      <c r="I88" s="36"/>
      <c r="J88" s="36"/>
      <c r="K88" s="36"/>
      <c r="L88" s="36"/>
      <c r="M88" s="85"/>
      <c r="N88" s="86"/>
      <c r="O88" s="72"/>
      <c r="P88" s="68"/>
      <c r="Q88" s="4"/>
      <c r="R88" s="4"/>
    </row>
    <row r="89" spans="1:18" x14ac:dyDescent="0.25">
      <c r="A89" s="8"/>
      <c r="B89" s="53"/>
      <c r="C89" s="11" t="s">
        <v>99</v>
      </c>
      <c r="D89" s="11" t="s">
        <v>29</v>
      </c>
      <c r="E89" s="11" t="s">
        <v>152</v>
      </c>
      <c r="F89" s="39">
        <v>200</v>
      </c>
      <c r="G89" s="40">
        <f>H89+I89+J89+K89+L89+M89+N89</f>
        <v>192.78</v>
      </c>
      <c r="H89" s="39">
        <v>35</v>
      </c>
      <c r="I89" s="39">
        <v>100</v>
      </c>
      <c r="J89" s="39">
        <v>0</v>
      </c>
      <c r="K89" s="39">
        <v>57.78</v>
      </c>
      <c r="L89" s="39">
        <v>0</v>
      </c>
      <c r="M89" s="83">
        <v>0</v>
      </c>
      <c r="N89" s="84">
        <v>0</v>
      </c>
      <c r="O89" s="72"/>
      <c r="P89" s="68"/>
      <c r="Q89" s="4"/>
      <c r="R89" s="4"/>
    </row>
    <row r="90" spans="1:18" x14ac:dyDescent="0.25">
      <c r="A90" s="8"/>
      <c r="B90" s="53"/>
      <c r="C90" s="8" t="s">
        <v>100</v>
      </c>
      <c r="D90" s="8" t="s">
        <v>151</v>
      </c>
      <c r="E90" s="8">
        <v>2020</v>
      </c>
      <c r="F90" s="32"/>
      <c r="G90" s="33"/>
      <c r="H90" s="32"/>
      <c r="I90" s="32"/>
      <c r="J90" s="32"/>
      <c r="K90" s="32"/>
      <c r="L90" s="32"/>
      <c r="M90" s="83"/>
      <c r="N90" s="84"/>
      <c r="O90" s="72"/>
      <c r="P90" s="68"/>
      <c r="Q90" s="4"/>
      <c r="R90" s="4"/>
    </row>
    <row r="91" spans="1:18" x14ac:dyDescent="0.25">
      <c r="A91" s="15"/>
      <c r="B91" s="53"/>
      <c r="C91" s="15" t="s">
        <v>101</v>
      </c>
      <c r="D91" s="15" t="s">
        <v>150</v>
      </c>
      <c r="E91" s="15"/>
      <c r="F91" s="36"/>
      <c r="G91" s="37"/>
      <c r="H91" s="36"/>
      <c r="I91" s="36"/>
      <c r="J91" s="36"/>
      <c r="K91" s="36"/>
      <c r="L91" s="36"/>
      <c r="M91" s="85"/>
      <c r="N91" s="86"/>
      <c r="O91" s="72"/>
      <c r="P91" s="68"/>
      <c r="Q91" s="4"/>
      <c r="R91" s="4"/>
    </row>
    <row r="92" spans="1:18" x14ac:dyDescent="0.25">
      <c r="A92" s="31"/>
      <c r="B92" s="31"/>
      <c r="C92" s="31" t="s">
        <v>58</v>
      </c>
      <c r="D92" s="31"/>
      <c r="E92" s="31"/>
      <c r="F92" s="48">
        <f t="shared" ref="F92:L92" si="3">F82+F86+F89</f>
        <v>2500</v>
      </c>
      <c r="G92" s="48">
        <f>H92+I92+J92+K92+L92+M92+N92</f>
        <v>15461.07</v>
      </c>
      <c r="H92" s="48">
        <f t="shared" si="3"/>
        <v>1235</v>
      </c>
      <c r="I92" s="48">
        <f t="shared" si="3"/>
        <v>1500</v>
      </c>
      <c r="J92" s="48">
        <f t="shared" si="3"/>
        <v>2800</v>
      </c>
      <c r="K92" s="48">
        <f t="shared" si="3"/>
        <v>2566.0700000000002</v>
      </c>
      <c r="L92" s="48">
        <f t="shared" si="3"/>
        <v>2300</v>
      </c>
      <c r="M92" s="94">
        <f>M89+M86+M82</f>
        <v>2530</v>
      </c>
      <c r="N92" s="95">
        <f>N86+N82</f>
        <v>2530</v>
      </c>
      <c r="O92" s="82"/>
      <c r="P92" s="73"/>
      <c r="Q92" s="4"/>
      <c r="R92" s="4"/>
    </row>
    <row r="93" spans="1:18" x14ac:dyDescent="0.25">
      <c r="A93" s="11">
        <v>5</v>
      </c>
      <c r="B93" s="11" t="s">
        <v>102</v>
      </c>
      <c r="C93" s="11" t="s">
        <v>108</v>
      </c>
      <c r="D93" s="11" t="s">
        <v>29</v>
      </c>
      <c r="E93" s="11" t="s">
        <v>152</v>
      </c>
      <c r="F93" s="39">
        <v>180</v>
      </c>
      <c r="G93" s="40">
        <f>H93+I93+J93+K93+L93+M93+N93</f>
        <v>607.77</v>
      </c>
      <c r="H93" s="39">
        <v>308</v>
      </c>
      <c r="I93" s="39">
        <v>250</v>
      </c>
      <c r="J93" s="39">
        <v>0</v>
      </c>
      <c r="K93" s="39">
        <v>49.77</v>
      </c>
      <c r="L93" s="39">
        <v>0</v>
      </c>
      <c r="M93" s="90">
        <v>0</v>
      </c>
      <c r="N93" s="87">
        <v>0</v>
      </c>
      <c r="O93" s="72"/>
      <c r="P93" s="68"/>
      <c r="Q93" s="4"/>
      <c r="R93" s="4"/>
    </row>
    <row r="94" spans="1:18" x14ac:dyDescent="0.25">
      <c r="A94" s="8"/>
      <c r="B94" s="8" t="s">
        <v>103</v>
      </c>
      <c r="C94" s="15" t="s">
        <v>109</v>
      </c>
      <c r="D94" s="15" t="s">
        <v>151</v>
      </c>
      <c r="E94" s="15">
        <v>2020</v>
      </c>
      <c r="F94" s="36"/>
      <c r="G94" s="37"/>
      <c r="H94" s="36"/>
      <c r="I94" s="36"/>
      <c r="J94" s="36"/>
      <c r="K94" s="36"/>
      <c r="L94" s="36"/>
      <c r="M94" s="85"/>
      <c r="N94" s="86"/>
      <c r="O94" s="72" t="s">
        <v>166</v>
      </c>
      <c r="P94" s="68"/>
      <c r="Q94" s="4"/>
      <c r="R94" s="4"/>
    </row>
    <row r="95" spans="1:18" x14ac:dyDescent="0.25">
      <c r="A95" s="8"/>
      <c r="B95" s="8" t="s">
        <v>104</v>
      </c>
      <c r="C95" s="11" t="s">
        <v>110</v>
      </c>
      <c r="D95" s="11" t="s">
        <v>29</v>
      </c>
      <c r="E95" s="11" t="s">
        <v>152</v>
      </c>
      <c r="F95" s="39">
        <v>800</v>
      </c>
      <c r="G95" s="48">
        <f>H95+I95+J95+K95+L95+M95+N95</f>
        <v>6452.76</v>
      </c>
      <c r="H95" s="39">
        <v>0</v>
      </c>
      <c r="I95" s="39">
        <v>0</v>
      </c>
      <c r="J95" s="39">
        <v>0</v>
      </c>
      <c r="K95" s="39">
        <v>6452.76</v>
      </c>
      <c r="L95" s="39">
        <v>0</v>
      </c>
      <c r="M95" s="90">
        <v>0</v>
      </c>
      <c r="N95" s="87">
        <v>0</v>
      </c>
      <c r="O95" s="72" t="s">
        <v>165</v>
      </c>
      <c r="P95" s="68"/>
      <c r="Q95" s="4"/>
      <c r="R95" s="4"/>
    </row>
    <row r="96" spans="1:18" x14ac:dyDescent="0.25">
      <c r="A96" s="8"/>
      <c r="B96" s="8" t="s">
        <v>105</v>
      </c>
      <c r="C96" s="15" t="s">
        <v>64</v>
      </c>
      <c r="D96" s="15" t="s">
        <v>151</v>
      </c>
      <c r="E96" s="15">
        <v>2020</v>
      </c>
      <c r="F96" s="36"/>
      <c r="G96" s="37"/>
      <c r="H96" s="36"/>
      <c r="I96" s="36"/>
      <c r="J96" s="36"/>
      <c r="K96" s="36"/>
      <c r="L96" s="36"/>
      <c r="M96" s="85"/>
      <c r="N96" s="86"/>
      <c r="O96" s="72"/>
      <c r="P96" s="68"/>
      <c r="Q96" s="4"/>
      <c r="R96" s="4"/>
    </row>
    <row r="97" spans="1:18" x14ac:dyDescent="0.25">
      <c r="A97" s="8"/>
      <c r="B97" s="8" t="s">
        <v>106</v>
      </c>
      <c r="C97" s="11" t="s">
        <v>111</v>
      </c>
      <c r="D97" s="11" t="s">
        <v>29</v>
      </c>
      <c r="E97" s="11" t="s">
        <v>152</v>
      </c>
      <c r="F97" s="39">
        <v>70</v>
      </c>
      <c r="G97" s="40">
        <f>H97+I97+J97+K97+L97+M97+N97</f>
        <v>82.8</v>
      </c>
      <c r="H97" s="39">
        <v>82.8</v>
      </c>
      <c r="I97" s="39">
        <v>0</v>
      </c>
      <c r="J97" s="39">
        <v>0</v>
      </c>
      <c r="K97" s="39">
        <v>0</v>
      </c>
      <c r="L97" s="39">
        <v>0</v>
      </c>
      <c r="M97" s="83">
        <v>0</v>
      </c>
      <c r="N97" s="84">
        <v>0</v>
      </c>
      <c r="O97" s="72"/>
      <c r="P97" s="68"/>
      <c r="Q97" s="4"/>
      <c r="R97" s="4"/>
    </row>
    <row r="98" spans="1:18" x14ac:dyDescent="0.25">
      <c r="A98" s="8"/>
      <c r="B98" s="8" t="s">
        <v>107</v>
      </c>
      <c r="C98" s="8" t="s">
        <v>112</v>
      </c>
      <c r="D98" s="8" t="s">
        <v>151</v>
      </c>
      <c r="E98" s="8">
        <v>2020</v>
      </c>
      <c r="F98" s="32"/>
      <c r="G98" s="32"/>
      <c r="H98" s="32"/>
      <c r="I98" s="32"/>
      <c r="J98" s="32"/>
      <c r="K98" s="32"/>
      <c r="L98" s="32"/>
      <c r="M98" s="83"/>
      <c r="N98" s="84"/>
      <c r="O98" s="72"/>
      <c r="P98" s="68"/>
      <c r="Q98" s="4"/>
      <c r="R98" s="4"/>
    </row>
    <row r="99" spans="1:18" x14ac:dyDescent="0.25">
      <c r="A99" s="15"/>
      <c r="B99" s="15"/>
      <c r="C99" s="15" t="s">
        <v>113</v>
      </c>
      <c r="D99" s="15" t="s">
        <v>150</v>
      </c>
      <c r="E99" s="15"/>
      <c r="F99" s="36"/>
      <c r="G99" s="36"/>
      <c r="H99" s="36"/>
      <c r="I99" s="36"/>
      <c r="J99" s="36"/>
      <c r="K99" s="36"/>
      <c r="L99" s="36"/>
      <c r="M99" s="85"/>
      <c r="N99" s="86"/>
      <c r="O99" s="72"/>
      <c r="P99" s="68"/>
      <c r="Q99" s="4"/>
      <c r="R99" s="4"/>
    </row>
    <row r="100" spans="1:18" x14ac:dyDescent="0.25">
      <c r="A100" s="47"/>
      <c r="B100" s="47"/>
      <c r="C100" s="31" t="s">
        <v>58</v>
      </c>
      <c r="D100" s="31"/>
      <c r="E100" s="31"/>
      <c r="F100" s="48">
        <f t="shared" ref="F100:L100" si="4">F93+F95+F97</f>
        <v>1050</v>
      </c>
      <c r="G100" s="48">
        <f>H100+I100+J100+K100+L100+M100+N100</f>
        <v>7143.3300000000008</v>
      </c>
      <c r="H100" s="48">
        <f t="shared" si="4"/>
        <v>390.8</v>
      </c>
      <c r="I100" s="48">
        <f t="shared" si="4"/>
        <v>250</v>
      </c>
      <c r="J100" s="48">
        <f t="shared" si="4"/>
        <v>0</v>
      </c>
      <c r="K100" s="40">
        <f t="shared" si="4"/>
        <v>6502.5300000000007</v>
      </c>
      <c r="L100" s="48">
        <f t="shared" si="4"/>
        <v>0</v>
      </c>
      <c r="M100" s="88">
        <v>0</v>
      </c>
      <c r="N100" s="89">
        <v>0</v>
      </c>
      <c r="O100" s="82"/>
      <c r="P100" s="73"/>
      <c r="Q100" s="4"/>
      <c r="R100" s="4"/>
    </row>
    <row r="101" spans="1:18" x14ac:dyDescent="0.25">
      <c r="A101" s="11">
        <v>6</v>
      </c>
      <c r="B101" s="11" t="s">
        <v>114</v>
      </c>
      <c r="C101" s="11" t="s">
        <v>115</v>
      </c>
      <c r="D101" s="11" t="s">
        <v>29</v>
      </c>
      <c r="E101" s="11" t="s">
        <v>152</v>
      </c>
      <c r="F101" s="40">
        <v>500</v>
      </c>
      <c r="G101" s="40">
        <f>H101+I101+J101+K101+L101+M101+N101</f>
        <v>1000</v>
      </c>
      <c r="H101" s="39">
        <v>1000</v>
      </c>
      <c r="I101" s="39">
        <v>0</v>
      </c>
      <c r="J101" s="41">
        <v>0</v>
      </c>
      <c r="K101" s="39">
        <v>0</v>
      </c>
      <c r="L101" s="39">
        <v>0</v>
      </c>
      <c r="M101" s="90">
        <v>0</v>
      </c>
      <c r="N101" s="87">
        <v>0</v>
      </c>
      <c r="O101" s="72"/>
      <c r="P101" s="68"/>
      <c r="Q101" s="4"/>
      <c r="R101" s="4"/>
    </row>
    <row r="102" spans="1:18" x14ac:dyDescent="0.25">
      <c r="A102" s="8"/>
      <c r="B102" s="8" t="s">
        <v>4</v>
      </c>
      <c r="C102" s="8" t="s">
        <v>116</v>
      </c>
      <c r="D102" s="8" t="s">
        <v>151</v>
      </c>
      <c r="E102" s="8">
        <v>2020</v>
      </c>
      <c r="F102" s="32"/>
      <c r="G102" s="32"/>
      <c r="H102" s="32"/>
      <c r="I102" s="32"/>
      <c r="J102" s="34"/>
      <c r="K102" s="32"/>
      <c r="L102" s="32"/>
      <c r="M102" s="83"/>
      <c r="N102" s="84"/>
      <c r="O102" s="72"/>
      <c r="P102" s="68"/>
      <c r="Q102" s="4"/>
      <c r="R102" s="4"/>
    </row>
    <row r="103" spans="1:18" x14ac:dyDescent="0.25">
      <c r="A103" s="8"/>
      <c r="B103" s="8"/>
      <c r="C103" s="8" t="s">
        <v>117</v>
      </c>
      <c r="D103" s="8" t="s">
        <v>150</v>
      </c>
      <c r="E103" s="8"/>
      <c r="F103" s="32"/>
      <c r="G103" s="36"/>
      <c r="H103" s="32"/>
      <c r="I103" s="32"/>
      <c r="J103" s="34"/>
      <c r="K103" s="32"/>
      <c r="L103" s="32"/>
      <c r="M103" s="83"/>
      <c r="N103" s="84"/>
      <c r="O103" s="72" t="s">
        <v>164</v>
      </c>
      <c r="P103" s="68"/>
      <c r="Q103" s="4"/>
      <c r="R103" s="4"/>
    </row>
    <row r="104" spans="1:18" x14ac:dyDescent="0.25">
      <c r="A104" s="15"/>
      <c r="B104" s="15"/>
      <c r="C104" s="15" t="s">
        <v>21</v>
      </c>
      <c r="D104" s="15"/>
      <c r="E104" s="15"/>
      <c r="F104" s="36"/>
      <c r="G104" s="36"/>
      <c r="H104" s="36"/>
      <c r="I104" s="36"/>
      <c r="J104" s="38"/>
      <c r="K104" s="36"/>
      <c r="L104" s="36"/>
      <c r="M104" s="85"/>
      <c r="N104" s="86"/>
      <c r="O104" s="72" t="s">
        <v>165</v>
      </c>
      <c r="P104" s="68"/>
      <c r="Q104" s="4"/>
      <c r="R104" s="4"/>
    </row>
    <row r="105" spans="1:18" ht="15.75" x14ac:dyDescent="0.25">
      <c r="A105" s="11">
        <v>7</v>
      </c>
      <c r="B105" s="11" t="s">
        <v>118</v>
      </c>
      <c r="C105" s="11" t="s">
        <v>120</v>
      </c>
      <c r="D105" s="11" t="s">
        <v>29</v>
      </c>
      <c r="E105" s="11" t="s">
        <v>152</v>
      </c>
      <c r="F105" s="40">
        <v>0</v>
      </c>
      <c r="G105" s="40">
        <f>H105+I105+J105+K105+L105</f>
        <v>50</v>
      </c>
      <c r="H105" s="39">
        <v>0</v>
      </c>
      <c r="I105" s="39">
        <v>0</v>
      </c>
      <c r="J105" s="39">
        <v>50</v>
      </c>
      <c r="K105" s="39">
        <v>0</v>
      </c>
      <c r="L105" s="39">
        <v>0</v>
      </c>
      <c r="M105" s="90">
        <v>0</v>
      </c>
      <c r="N105" s="87">
        <v>0</v>
      </c>
      <c r="O105" s="71"/>
      <c r="P105" s="67"/>
      <c r="Q105" s="1"/>
      <c r="R105" s="1"/>
    </row>
    <row r="106" spans="1:18" ht="15.75" x14ac:dyDescent="0.25">
      <c r="A106" s="15"/>
      <c r="B106" s="15" t="s">
        <v>119</v>
      </c>
      <c r="C106" s="15" t="s">
        <v>119</v>
      </c>
      <c r="D106" s="15" t="s">
        <v>151</v>
      </c>
      <c r="E106" s="15">
        <v>2020</v>
      </c>
      <c r="F106" s="36"/>
      <c r="G106" s="36"/>
      <c r="H106" s="36"/>
      <c r="I106" s="36"/>
      <c r="J106" s="36"/>
      <c r="K106" s="36"/>
      <c r="L106" s="36"/>
      <c r="M106" s="83"/>
      <c r="N106" s="86"/>
      <c r="O106" s="71"/>
      <c r="P106" s="111" t="s">
        <v>167</v>
      </c>
      <c r="Q106" s="1"/>
      <c r="R106" s="1"/>
    </row>
    <row r="107" spans="1:18" ht="15.75" x14ac:dyDescent="0.25">
      <c r="A107" s="11">
        <v>8</v>
      </c>
      <c r="B107" s="11" t="s">
        <v>121</v>
      </c>
      <c r="C107" s="11" t="s">
        <v>122</v>
      </c>
      <c r="D107" s="11" t="s">
        <v>29</v>
      </c>
      <c r="E107" s="11" t="s">
        <v>152</v>
      </c>
      <c r="F107" s="40">
        <v>0</v>
      </c>
      <c r="G107" s="40">
        <f>H107+I107+J107+K107+L107</f>
        <v>70</v>
      </c>
      <c r="H107" s="39">
        <v>0</v>
      </c>
      <c r="I107" s="39">
        <v>0</v>
      </c>
      <c r="J107" s="39">
        <v>70</v>
      </c>
      <c r="K107" s="39">
        <v>0</v>
      </c>
      <c r="L107" s="39">
        <v>0</v>
      </c>
      <c r="M107" s="90">
        <v>0</v>
      </c>
      <c r="N107" s="87">
        <v>0</v>
      </c>
      <c r="O107" s="71"/>
      <c r="P107" s="109" t="s">
        <v>168</v>
      </c>
      <c r="Q107" s="1"/>
      <c r="R107" s="1"/>
    </row>
    <row r="108" spans="1:18" ht="15.75" x14ac:dyDescent="0.25">
      <c r="A108" s="8"/>
      <c r="B108" s="8" t="s">
        <v>124</v>
      </c>
      <c r="C108" s="8" t="s">
        <v>123</v>
      </c>
      <c r="D108" s="8" t="s">
        <v>151</v>
      </c>
      <c r="E108" s="8">
        <v>2020</v>
      </c>
      <c r="F108" s="32"/>
      <c r="G108" s="32"/>
      <c r="H108" s="32"/>
      <c r="I108" s="32"/>
      <c r="J108" s="32"/>
      <c r="K108" s="32"/>
      <c r="L108" s="32"/>
      <c r="M108" s="83"/>
      <c r="N108" s="84"/>
      <c r="O108" s="71"/>
      <c r="P108" s="112" t="s">
        <v>169</v>
      </c>
      <c r="Q108" s="1"/>
      <c r="R108" s="1"/>
    </row>
    <row r="109" spans="1:18" ht="15.75" x14ac:dyDescent="0.25">
      <c r="A109" s="8"/>
      <c r="B109" s="8" t="s">
        <v>24</v>
      </c>
      <c r="C109" s="8" t="s">
        <v>125</v>
      </c>
      <c r="D109" s="8" t="s">
        <v>150</v>
      </c>
      <c r="E109" s="8"/>
      <c r="F109" s="32"/>
      <c r="G109" s="32"/>
      <c r="H109" s="32"/>
      <c r="I109" s="32"/>
      <c r="J109" s="32"/>
      <c r="K109" s="32"/>
      <c r="L109" s="32"/>
      <c r="M109" s="83"/>
      <c r="N109" s="84"/>
      <c r="O109" s="71"/>
      <c r="P109" s="109" t="s">
        <v>170</v>
      </c>
      <c r="Q109" s="1"/>
      <c r="R109" s="1"/>
    </row>
    <row r="110" spans="1:18" ht="15.75" x14ac:dyDescent="0.25">
      <c r="A110" s="15"/>
      <c r="B110" s="15"/>
      <c r="C110" s="15" t="s">
        <v>126</v>
      </c>
      <c r="D110" s="15"/>
      <c r="E110" s="15"/>
      <c r="F110" s="36"/>
      <c r="G110" s="36"/>
      <c r="H110" s="36"/>
      <c r="I110" s="36"/>
      <c r="J110" s="36"/>
      <c r="K110" s="36"/>
      <c r="L110" s="36"/>
      <c r="M110" s="85"/>
      <c r="N110" s="86"/>
      <c r="O110" s="71"/>
      <c r="P110" s="112" t="s">
        <v>171</v>
      </c>
      <c r="Q110" s="1"/>
      <c r="R110" s="1"/>
    </row>
    <row r="111" spans="1:18" ht="15.75" x14ac:dyDescent="0.25">
      <c r="A111" s="11">
        <v>9</v>
      </c>
      <c r="B111" s="11" t="s">
        <v>127</v>
      </c>
      <c r="C111" s="11" t="s">
        <v>130</v>
      </c>
      <c r="D111" s="11" t="s">
        <v>29</v>
      </c>
      <c r="E111" s="11" t="s">
        <v>152</v>
      </c>
      <c r="F111" s="39">
        <v>1500</v>
      </c>
      <c r="G111" s="40">
        <f>H111+I111+J111+K111+L111+M111+N111</f>
        <v>6910</v>
      </c>
      <c r="H111" s="39">
        <v>2410</v>
      </c>
      <c r="I111" s="39">
        <v>1200</v>
      </c>
      <c r="J111" s="39">
        <v>500</v>
      </c>
      <c r="K111" s="39">
        <v>300</v>
      </c>
      <c r="L111" s="39">
        <v>700</v>
      </c>
      <c r="M111" s="90">
        <v>900</v>
      </c>
      <c r="N111" s="87">
        <v>900</v>
      </c>
      <c r="O111" s="71"/>
      <c r="P111" s="67"/>
      <c r="Q111" s="1"/>
      <c r="R111" s="1"/>
    </row>
    <row r="112" spans="1:18" ht="15.75" x14ac:dyDescent="0.25">
      <c r="A112" s="8"/>
      <c r="B112" s="8" t="s">
        <v>128</v>
      </c>
      <c r="C112" s="15" t="s">
        <v>131</v>
      </c>
      <c r="D112" s="15" t="s">
        <v>151</v>
      </c>
      <c r="E112" s="15">
        <v>2020</v>
      </c>
      <c r="F112" s="36"/>
      <c r="G112" s="36"/>
      <c r="H112" s="36"/>
      <c r="I112" s="36"/>
      <c r="J112" s="36"/>
      <c r="K112" s="36"/>
      <c r="L112" s="36"/>
      <c r="M112" s="85"/>
      <c r="N112" s="86"/>
      <c r="O112" s="71"/>
      <c r="P112" s="67"/>
      <c r="Q112" s="1"/>
      <c r="R112" s="1"/>
    </row>
    <row r="113" spans="1:18" ht="15.75" x14ac:dyDescent="0.25">
      <c r="A113" s="8"/>
      <c r="B113" s="8" t="s">
        <v>129</v>
      </c>
      <c r="C113" s="11" t="s">
        <v>132</v>
      </c>
      <c r="D113" s="11" t="s">
        <v>29</v>
      </c>
      <c r="E113" s="11" t="s">
        <v>152</v>
      </c>
      <c r="F113" s="39">
        <v>0</v>
      </c>
      <c r="G113" s="40">
        <f>H113+I113+J113+K113+L113+M113+N113</f>
        <v>2350</v>
      </c>
      <c r="H113" s="39">
        <v>250</v>
      </c>
      <c r="I113" s="39">
        <v>400</v>
      </c>
      <c r="J113" s="39">
        <v>300</v>
      </c>
      <c r="K113" s="39">
        <v>300</v>
      </c>
      <c r="L113" s="39">
        <v>300</v>
      </c>
      <c r="M113" s="83">
        <v>400</v>
      </c>
      <c r="N113" s="84">
        <v>400</v>
      </c>
      <c r="O113" s="71"/>
      <c r="P113" s="67"/>
      <c r="Q113" s="1"/>
      <c r="R113" s="1"/>
    </row>
    <row r="114" spans="1:18" ht="15.75" x14ac:dyDescent="0.25">
      <c r="A114" s="15"/>
      <c r="B114" s="15"/>
      <c r="C114" s="15" t="s">
        <v>133</v>
      </c>
      <c r="D114" s="15" t="s">
        <v>151</v>
      </c>
      <c r="E114" s="15">
        <v>2020</v>
      </c>
      <c r="F114" s="36"/>
      <c r="G114" s="36"/>
      <c r="H114" s="36"/>
      <c r="I114" s="36"/>
      <c r="J114" s="36"/>
      <c r="K114" s="36"/>
      <c r="L114" s="36"/>
      <c r="M114" s="85"/>
      <c r="N114" s="86"/>
      <c r="O114" s="71"/>
      <c r="P114" s="67"/>
      <c r="Q114" s="1"/>
      <c r="R114" s="1"/>
    </row>
    <row r="115" spans="1:18" ht="15.75" x14ac:dyDescent="0.25">
      <c r="A115" s="47"/>
      <c r="B115" s="47"/>
      <c r="C115" s="31" t="s">
        <v>58</v>
      </c>
      <c r="D115" s="31" t="s">
        <v>150</v>
      </c>
      <c r="E115" s="31"/>
      <c r="F115" s="48">
        <f t="shared" ref="F115:L115" si="5">F111+F113</f>
        <v>1500</v>
      </c>
      <c r="G115" s="48">
        <f>H115+I115+J115+K115+L115+M115+N115</f>
        <v>9380</v>
      </c>
      <c r="H115" s="48">
        <f t="shared" si="5"/>
        <v>2660</v>
      </c>
      <c r="I115" s="48">
        <f t="shared" si="5"/>
        <v>1600</v>
      </c>
      <c r="J115" s="48">
        <f>J113+J111+J107+J105+J101</f>
        <v>920</v>
      </c>
      <c r="K115" s="48">
        <f t="shared" si="5"/>
        <v>600</v>
      </c>
      <c r="L115" s="48">
        <f t="shared" si="5"/>
        <v>1000</v>
      </c>
      <c r="M115" s="88">
        <f>M113+M111+M107+M105+M101</f>
        <v>1300</v>
      </c>
      <c r="N115" s="89">
        <f>N113+N111+N107+N105+N101</f>
        <v>1300</v>
      </c>
      <c r="O115" s="100"/>
      <c r="P115" s="67"/>
      <c r="Q115" s="1"/>
      <c r="R115" s="1"/>
    </row>
    <row r="116" spans="1:18" ht="15.75" x14ac:dyDescent="0.25">
      <c r="A116" s="11">
        <v>10</v>
      </c>
      <c r="B116" s="11" t="s">
        <v>134</v>
      </c>
      <c r="C116" s="11" t="s">
        <v>136</v>
      </c>
      <c r="D116" s="11" t="s">
        <v>29</v>
      </c>
      <c r="E116" s="11" t="s">
        <v>152</v>
      </c>
      <c r="F116" s="39">
        <v>0</v>
      </c>
      <c r="G116" s="40">
        <f>H116+I116+J116+K116+L116+M116+N116</f>
        <v>520</v>
      </c>
      <c r="H116" s="39">
        <v>0</v>
      </c>
      <c r="I116" s="39">
        <v>0</v>
      </c>
      <c r="J116" s="39">
        <v>100</v>
      </c>
      <c r="K116" s="39">
        <v>100</v>
      </c>
      <c r="L116" s="39">
        <v>100</v>
      </c>
      <c r="M116" s="90">
        <v>110</v>
      </c>
      <c r="N116" s="87">
        <v>110</v>
      </c>
      <c r="O116" s="100"/>
      <c r="P116" s="114"/>
      <c r="Q116" s="1"/>
      <c r="R116" s="1"/>
    </row>
    <row r="117" spans="1:18" ht="15.75" x14ac:dyDescent="0.25">
      <c r="A117" s="15"/>
      <c r="B117" s="15" t="s">
        <v>135</v>
      </c>
      <c r="C117" s="15" t="s">
        <v>135</v>
      </c>
      <c r="D117" s="15" t="s">
        <v>30</v>
      </c>
      <c r="E117" s="15">
        <v>2020</v>
      </c>
      <c r="F117" s="15"/>
      <c r="G117" s="15"/>
      <c r="H117" s="15"/>
      <c r="I117" s="15"/>
      <c r="J117" s="15"/>
      <c r="K117" s="15"/>
      <c r="L117" s="15"/>
      <c r="M117" s="85"/>
      <c r="N117" s="86"/>
      <c r="O117" s="101"/>
      <c r="P117" s="67"/>
      <c r="Q117" s="1"/>
      <c r="R117" s="1"/>
    </row>
    <row r="118" spans="1:18" ht="15.75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91"/>
      <c r="N118" s="91"/>
      <c r="O118" s="101"/>
      <c r="P118" s="67"/>
      <c r="Q118" s="1"/>
      <c r="R118" s="1"/>
    </row>
    <row r="119" spans="1:18" ht="15.75" x14ac:dyDescent="0.25">
      <c r="A119" s="31">
        <v>1</v>
      </c>
      <c r="B119" s="31">
        <v>2</v>
      </c>
      <c r="C119" s="45">
        <v>3</v>
      </c>
      <c r="D119" s="31">
        <v>4</v>
      </c>
      <c r="E119" s="31">
        <v>5</v>
      </c>
      <c r="F119" s="31">
        <v>6</v>
      </c>
      <c r="G119" s="31">
        <v>7</v>
      </c>
      <c r="H119" s="31">
        <v>8</v>
      </c>
      <c r="I119" s="31">
        <v>9</v>
      </c>
      <c r="J119" s="31">
        <v>10</v>
      </c>
      <c r="K119" s="31">
        <v>11</v>
      </c>
      <c r="L119" s="46">
        <v>12</v>
      </c>
      <c r="M119" s="98">
        <v>13</v>
      </c>
      <c r="N119" s="99">
        <v>14</v>
      </c>
      <c r="O119" s="8"/>
      <c r="P119" s="111" t="s">
        <v>172</v>
      </c>
      <c r="Q119" s="1"/>
      <c r="R119" s="1"/>
    </row>
    <row r="120" spans="1:18" ht="15.75" x14ac:dyDescent="0.25">
      <c r="A120" s="11">
        <v>11</v>
      </c>
      <c r="B120" s="11" t="s">
        <v>137</v>
      </c>
      <c r="C120" s="11" t="s">
        <v>139</v>
      </c>
      <c r="D120" s="11" t="s">
        <v>29</v>
      </c>
      <c r="E120" s="11" t="s">
        <v>152</v>
      </c>
      <c r="F120" s="39">
        <v>0</v>
      </c>
      <c r="G120" s="40">
        <f>H120+I120+J120+K120+L120</f>
        <v>100</v>
      </c>
      <c r="H120" s="39">
        <v>0</v>
      </c>
      <c r="I120" s="39">
        <v>0</v>
      </c>
      <c r="J120" s="39">
        <v>100</v>
      </c>
      <c r="K120" s="39">
        <v>0</v>
      </c>
      <c r="L120" s="39">
        <v>0</v>
      </c>
      <c r="M120" s="90">
        <v>0</v>
      </c>
      <c r="N120" s="87">
        <v>0</v>
      </c>
      <c r="O120" s="8" t="s">
        <v>164</v>
      </c>
      <c r="P120" s="112" t="s">
        <v>173</v>
      </c>
      <c r="Q120" s="1"/>
      <c r="R120" s="1"/>
    </row>
    <row r="121" spans="1:18" ht="15.75" x14ac:dyDescent="0.25">
      <c r="A121" s="15"/>
      <c r="B121" s="15" t="s">
        <v>138</v>
      </c>
      <c r="C121" s="15" t="s">
        <v>138</v>
      </c>
      <c r="D121" s="15" t="s">
        <v>151</v>
      </c>
      <c r="E121" s="15">
        <v>2020</v>
      </c>
      <c r="F121" s="36"/>
      <c r="G121" s="36"/>
      <c r="H121" s="36"/>
      <c r="I121" s="36"/>
      <c r="J121" s="36"/>
      <c r="K121" s="36"/>
      <c r="L121" s="36"/>
      <c r="M121" s="85"/>
      <c r="N121" s="86"/>
      <c r="O121" s="8" t="s">
        <v>165</v>
      </c>
      <c r="P121" s="111" t="s">
        <v>174</v>
      </c>
      <c r="Q121" s="1"/>
      <c r="R121" s="1"/>
    </row>
    <row r="122" spans="1:18" ht="15.75" x14ac:dyDescent="0.25">
      <c r="A122" s="11">
        <v>12</v>
      </c>
      <c r="B122" s="11" t="s">
        <v>140</v>
      </c>
      <c r="C122" s="11" t="s">
        <v>141</v>
      </c>
      <c r="D122" s="11" t="s">
        <v>29</v>
      </c>
      <c r="E122" s="11" t="s">
        <v>152</v>
      </c>
      <c r="F122" s="39">
        <v>0</v>
      </c>
      <c r="G122" s="48">
        <f>H122+I122+J122+K122+K123+L122+M122+N122</f>
        <v>1571.58</v>
      </c>
      <c r="H122" s="39">
        <v>0</v>
      </c>
      <c r="I122" s="39">
        <v>0</v>
      </c>
      <c r="J122" s="39">
        <v>694</v>
      </c>
      <c r="K122" s="39">
        <v>200</v>
      </c>
      <c r="L122" s="39">
        <v>200</v>
      </c>
      <c r="M122" s="90">
        <v>220</v>
      </c>
      <c r="N122" s="87">
        <v>220</v>
      </c>
      <c r="O122" s="101"/>
      <c r="P122" s="111" t="s">
        <v>175</v>
      </c>
      <c r="Q122" s="1"/>
      <c r="R122" s="1"/>
    </row>
    <row r="123" spans="1:18" ht="15.75" x14ac:dyDescent="0.25">
      <c r="A123" s="15"/>
      <c r="B123" s="15"/>
      <c r="C123" s="15" t="s">
        <v>148</v>
      </c>
      <c r="D123" s="15" t="s">
        <v>151</v>
      </c>
      <c r="E123" s="15">
        <v>2020</v>
      </c>
      <c r="F123" s="36"/>
      <c r="G123" s="36"/>
      <c r="H123" s="36"/>
      <c r="I123" s="36"/>
      <c r="J123" s="36"/>
      <c r="K123" s="36">
        <v>37.58</v>
      </c>
      <c r="L123" s="36"/>
      <c r="M123" s="85"/>
      <c r="N123" s="86"/>
      <c r="O123" s="101"/>
      <c r="P123" s="111" t="s">
        <v>176</v>
      </c>
      <c r="Q123" s="1"/>
      <c r="R123" s="1"/>
    </row>
    <row r="124" spans="1:18" ht="15.75" x14ac:dyDescent="0.25">
      <c r="A124" s="11">
        <v>13</v>
      </c>
      <c r="B124" s="11" t="s">
        <v>142</v>
      </c>
      <c r="C124" s="11" t="s">
        <v>144</v>
      </c>
      <c r="D124" s="11" t="s">
        <v>29</v>
      </c>
      <c r="E124" s="11" t="s">
        <v>152</v>
      </c>
      <c r="F124" s="39">
        <v>0</v>
      </c>
      <c r="G124" s="40">
        <f>H124+I124+J124+K124+L124+M124+N124</f>
        <v>1171.8</v>
      </c>
      <c r="H124" s="39">
        <v>0</v>
      </c>
      <c r="I124" s="39">
        <v>195.3</v>
      </c>
      <c r="J124" s="39">
        <v>195.3</v>
      </c>
      <c r="K124" s="39">
        <v>195.3</v>
      </c>
      <c r="L124" s="39">
        <v>195.3</v>
      </c>
      <c r="M124" s="90">
        <v>195.3</v>
      </c>
      <c r="N124" s="87">
        <v>195.3</v>
      </c>
      <c r="O124" s="101"/>
      <c r="P124" s="67"/>
      <c r="Q124" s="1"/>
      <c r="R124" s="1"/>
    </row>
    <row r="125" spans="1:18" ht="15.75" x14ac:dyDescent="0.25">
      <c r="A125" s="8"/>
      <c r="B125" s="8" t="s">
        <v>143</v>
      </c>
      <c r="C125" s="15" t="s">
        <v>145</v>
      </c>
      <c r="D125" s="15" t="s">
        <v>151</v>
      </c>
      <c r="E125" s="15">
        <v>2020</v>
      </c>
      <c r="F125" s="36"/>
      <c r="G125" s="36"/>
      <c r="H125" s="36"/>
      <c r="I125" s="36"/>
      <c r="J125" s="36"/>
      <c r="K125" s="36"/>
      <c r="L125" s="36"/>
      <c r="M125" s="85"/>
      <c r="N125" s="86"/>
      <c r="O125" s="101"/>
      <c r="P125" s="67"/>
      <c r="Q125" s="1"/>
      <c r="R125" s="1"/>
    </row>
    <row r="126" spans="1:18" ht="15.75" x14ac:dyDescent="0.25">
      <c r="A126" s="8"/>
      <c r="B126" s="8"/>
      <c r="C126" s="11" t="s">
        <v>146</v>
      </c>
      <c r="D126" s="11" t="s">
        <v>29</v>
      </c>
      <c r="E126" s="11" t="s">
        <v>152</v>
      </c>
      <c r="F126" s="39">
        <v>0</v>
      </c>
      <c r="G126" s="40">
        <f>N126+M126+L126+K126+J126</f>
        <v>31.2</v>
      </c>
      <c r="H126" s="39">
        <v>0</v>
      </c>
      <c r="I126" s="39">
        <v>0</v>
      </c>
      <c r="J126" s="39">
        <v>0</v>
      </c>
      <c r="K126" s="39">
        <v>7.8</v>
      </c>
      <c r="L126" s="39">
        <v>7.8</v>
      </c>
      <c r="M126" s="90">
        <v>7.8</v>
      </c>
      <c r="N126" s="87">
        <v>7.8</v>
      </c>
      <c r="O126" s="101"/>
      <c r="P126" s="67"/>
      <c r="Q126" s="1"/>
      <c r="R126" s="1"/>
    </row>
    <row r="127" spans="1:18" ht="15.75" x14ac:dyDescent="0.25">
      <c r="A127" s="15"/>
      <c r="B127" s="15"/>
      <c r="C127" s="15"/>
      <c r="D127" s="15" t="s">
        <v>151</v>
      </c>
      <c r="E127" s="15">
        <v>2020</v>
      </c>
      <c r="F127" s="36"/>
      <c r="G127" s="36"/>
      <c r="H127" s="36"/>
      <c r="I127" s="36"/>
      <c r="J127" s="36"/>
      <c r="K127" s="36"/>
      <c r="L127" s="36"/>
      <c r="M127" s="85"/>
      <c r="N127" s="86"/>
      <c r="O127" s="101"/>
      <c r="P127" s="67"/>
      <c r="Q127" s="1"/>
      <c r="R127" s="1"/>
    </row>
    <row r="128" spans="1:18" ht="15.75" x14ac:dyDescent="0.25">
      <c r="A128" s="8"/>
      <c r="B128" s="9"/>
      <c r="C128" s="14" t="s">
        <v>58</v>
      </c>
      <c r="D128" s="8"/>
      <c r="E128" s="8"/>
      <c r="F128" s="33">
        <f t="shared" ref="F128:I128" si="6">F124+F126</f>
        <v>0</v>
      </c>
      <c r="G128" s="33">
        <f>H128+I128+J128+K128+L128+M128+N128</f>
        <v>3394.58</v>
      </c>
      <c r="H128" s="33">
        <f t="shared" si="6"/>
        <v>0</v>
      </c>
      <c r="I128" s="33">
        <f t="shared" si="6"/>
        <v>195.3</v>
      </c>
      <c r="J128" s="33">
        <f>J126+J124+J122+J120+J116</f>
        <v>1089.3</v>
      </c>
      <c r="K128" s="33">
        <f>K126+K124+K123+K122+K120+K116</f>
        <v>540.68000000000006</v>
      </c>
      <c r="L128" s="33">
        <f>L126+L124+L122+L120+L116</f>
        <v>503.1</v>
      </c>
      <c r="M128" s="96">
        <f>M126+M124+M122+M120+M116</f>
        <v>533.1</v>
      </c>
      <c r="N128" s="97">
        <f>N126+N124+N122+N120+N116</f>
        <v>533.1</v>
      </c>
      <c r="O128" s="101"/>
      <c r="P128" s="67"/>
      <c r="Q128" s="1"/>
      <c r="R128" s="1"/>
    </row>
    <row r="129" spans="1:18" ht="15.75" x14ac:dyDescent="0.25">
      <c r="A129" s="11"/>
      <c r="B129" s="10"/>
      <c r="C129" s="13"/>
      <c r="D129" s="11"/>
      <c r="E129" s="11"/>
      <c r="F129" s="39"/>
      <c r="G129" s="39"/>
      <c r="H129" s="39"/>
      <c r="I129" s="39"/>
      <c r="J129" s="39"/>
      <c r="K129" s="39"/>
      <c r="L129" s="39"/>
      <c r="M129" s="90"/>
      <c r="N129" s="87"/>
      <c r="O129" s="101"/>
      <c r="P129" s="67"/>
      <c r="Q129" s="1"/>
      <c r="R129" s="1"/>
    </row>
    <row r="130" spans="1:18" ht="15.75" x14ac:dyDescent="0.25">
      <c r="A130" s="15"/>
      <c r="B130" s="55" t="s">
        <v>147</v>
      </c>
      <c r="C130" s="56"/>
      <c r="D130" s="7"/>
      <c r="E130" s="7"/>
      <c r="F130" s="37">
        <f>F54+F74+F80+F92+F100+F101+F105+F107+F115+F116+F120+F122+F124+F126</f>
        <v>23278.86</v>
      </c>
      <c r="G130" s="58">
        <f>H130+I130+J130+K130+L130+M130+N130</f>
        <v>288170.67300000001</v>
      </c>
      <c r="H130" s="58">
        <f>H54+H74+H80+H92+H100+H101+H105+H107+H115+H116+H120+H122+H128</f>
        <v>34788.009999999995</v>
      </c>
      <c r="I130" s="58">
        <f>I54+I74+I80+I92+I100+I105+I107+I115+I116+I120+I122+I128</f>
        <v>37303.61</v>
      </c>
      <c r="J130" s="58">
        <f>J54+J74+J80+J92+J100+J101+J105+J107+J115+J116+J120+J122+J128</f>
        <v>40179.713000000003</v>
      </c>
      <c r="K130" s="37">
        <f>K128+K115+K100+K92+K80+K74+K54</f>
        <v>47467.64</v>
      </c>
      <c r="L130" s="37">
        <f>L128+L115+L100+L92+L80+L74+L54</f>
        <v>39920.1</v>
      </c>
      <c r="M130" s="92">
        <f>M128+M115+M100+M92+M80+M74+M54</f>
        <v>43892.3</v>
      </c>
      <c r="N130" s="93">
        <f>N128+N115+N100+N92+N80+N74+N54</f>
        <v>44619.3</v>
      </c>
      <c r="O130" s="102"/>
      <c r="P130" s="69"/>
      <c r="Q130" s="1"/>
      <c r="R130" s="1"/>
    </row>
    <row r="131" spans="1:18" ht="15.75" x14ac:dyDescent="0.25">
      <c r="A131" s="2"/>
      <c r="B131" s="2"/>
      <c r="C131" s="2"/>
      <c r="D131" s="2"/>
      <c r="E131" s="2"/>
      <c r="F131" s="12"/>
      <c r="G131" s="12"/>
      <c r="H131" s="12"/>
      <c r="I131" s="12"/>
      <c r="J131" s="57"/>
      <c r="K131" s="12"/>
      <c r="L131" s="12"/>
      <c r="M131" s="2"/>
      <c r="N131" s="2"/>
      <c r="O131" s="3"/>
      <c r="P131" s="1"/>
      <c r="Q131" s="1"/>
      <c r="R131" s="1"/>
    </row>
    <row r="132" spans="1:18" ht="15.75" x14ac:dyDescent="0.25">
      <c r="A132" s="2"/>
      <c r="B132" s="2"/>
      <c r="C132" s="2"/>
      <c r="D132" s="2"/>
      <c r="E132" s="2"/>
      <c r="F132" s="12"/>
      <c r="G132" s="12"/>
      <c r="H132" s="12" t="s">
        <v>177</v>
      </c>
      <c r="I132" s="12"/>
      <c r="J132" s="12"/>
      <c r="K132" s="12"/>
      <c r="L132" s="12"/>
      <c r="M132" s="2"/>
      <c r="N132" s="2"/>
      <c r="O132" s="3"/>
      <c r="P132" s="1"/>
      <c r="Q132" s="1"/>
      <c r="R132" s="1"/>
    </row>
    <row r="133" spans="1:18" ht="15.75" x14ac:dyDescent="0.25">
      <c r="A133" s="2"/>
      <c r="B133" s="2"/>
      <c r="C133" s="2"/>
      <c r="D133" s="2"/>
      <c r="E133" s="2"/>
      <c r="F133" s="12"/>
      <c r="G133" s="12"/>
      <c r="H133" s="12"/>
      <c r="I133" s="12"/>
      <c r="J133" s="12"/>
      <c r="K133" s="12"/>
      <c r="L133" s="12"/>
      <c r="M133" s="2"/>
      <c r="N133" s="2"/>
      <c r="O133" s="3"/>
      <c r="P133" s="1"/>
      <c r="Q133" s="1"/>
      <c r="R133" s="1"/>
    </row>
    <row r="134" spans="1:18" ht="15.75" x14ac:dyDescent="0.25">
      <c r="A134" s="2"/>
      <c r="B134" s="2"/>
      <c r="C134" s="2"/>
      <c r="D134" s="2"/>
      <c r="E134" s="2"/>
      <c r="F134" s="12"/>
      <c r="G134" s="12"/>
      <c r="H134" s="12"/>
      <c r="I134" s="12"/>
      <c r="J134" s="12"/>
      <c r="K134" s="12"/>
      <c r="L134" s="12"/>
      <c r="M134" s="2"/>
      <c r="N134" s="2"/>
      <c r="O134" s="3"/>
      <c r="P134" s="1"/>
      <c r="Q134" s="1"/>
      <c r="R134" s="1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3"/>
      <c r="P135" s="1"/>
      <c r="Q135" s="1"/>
      <c r="R135" s="1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3"/>
      <c r="P136" s="1"/>
      <c r="Q136" s="1"/>
      <c r="R136" s="1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3"/>
      <c r="P137" s="1"/>
      <c r="Q137" s="1"/>
      <c r="R137" s="1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3"/>
      <c r="P138" s="1"/>
      <c r="Q138" s="1"/>
      <c r="R138" s="1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3"/>
      <c r="P139" s="1"/>
      <c r="Q139" s="1"/>
      <c r="R139" s="1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3"/>
      <c r="P140" s="1"/>
      <c r="Q140" s="1"/>
      <c r="R140" s="1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3"/>
      <c r="P141" s="1"/>
      <c r="Q141" s="1"/>
      <c r="R141" s="1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3"/>
      <c r="P142" s="1"/>
      <c r="Q142" s="1"/>
      <c r="R142" s="1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3"/>
      <c r="P143" s="1"/>
      <c r="Q143" s="1"/>
      <c r="R143" s="1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3"/>
      <c r="P144" s="1"/>
      <c r="Q144" s="1"/>
      <c r="R144" s="1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3"/>
      <c r="P145" s="1"/>
      <c r="Q145" s="1"/>
      <c r="R145" s="1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3"/>
      <c r="P146" s="1"/>
      <c r="Q146" s="1"/>
      <c r="R146" s="1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3"/>
      <c r="P147" s="1"/>
      <c r="Q147" s="1"/>
      <c r="R147" s="1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3"/>
      <c r="P148" s="1"/>
      <c r="Q148" s="1"/>
      <c r="R148" s="1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3"/>
      <c r="P149" s="1"/>
      <c r="Q149" s="1"/>
      <c r="R149" s="1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3"/>
      <c r="P150" s="1"/>
      <c r="Q150" s="1"/>
      <c r="R150" s="1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3"/>
      <c r="P151" s="1"/>
      <c r="Q151" s="1"/>
      <c r="R151" s="1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3"/>
      <c r="P152" s="1"/>
      <c r="Q152" s="1"/>
      <c r="R152" s="1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3"/>
      <c r="P153" s="1"/>
      <c r="Q153" s="1"/>
      <c r="R153" s="1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3"/>
      <c r="P154" s="1"/>
      <c r="Q154" s="1"/>
      <c r="R154" s="1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3"/>
      <c r="P155" s="1"/>
      <c r="Q155" s="1"/>
      <c r="R155" s="1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3"/>
      <c r="P156" s="1"/>
      <c r="Q156" s="1"/>
      <c r="R156" s="1"/>
    </row>
    <row r="157" spans="1:18" ht="15.7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1"/>
      <c r="Q157" s="1"/>
      <c r="R157" s="1"/>
    </row>
    <row r="158" spans="1:18" ht="15.7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1"/>
      <c r="Q158" s="1"/>
      <c r="R158" s="1"/>
    </row>
    <row r="159" spans="1:18" ht="15.7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"/>
      <c r="Q159" s="1"/>
      <c r="R159" s="1"/>
    </row>
    <row r="160" spans="1:18" ht="15.7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1"/>
      <c r="Q160" s="1"/>
      <c r="R160" s="1"/>
    </row>
    <row r="161" spans="1:18" ht="15.7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1"/>
      <c r="Q161" s="1"/>
      <c r="R161" s="1"/>
    </row>
    <row r="162" spans="1:18" ht="15.7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1"/>
      <c r="Q162" s="1"/>
      <c r="R162" s="1"/>
    </row>
    <row r="163" spans="1:18" ht="15.7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1"/>
      <c r="Q163" s="1"/>
      <c r="R163" s="1"/>
    </row>
    <row r="164" spans="1:18" ht="15.7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1"/>
      <c r="Q164" s="1"/>
      <c r="R164" s="1"/>
    </row>
    <row r="165" spans="1:18" ht="15.7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1"/>
      <c r="Q165" s="1"/>
      <c r="R165" s="1"/>
    </row>
    <row r="166" spans="1:18" ht="15.7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1"/>
      <c r="Q166" s="1"/>
      <c r="R166" s="1"/>
    </row>
    <row r="167" spans="1:18" ht="15.7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1"/>
      <c r="Q167" s="1"/>
      <c r="R167" s="1"/>
    </row>
    <row r="168" spans="1:18" ht="15.7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"/>
      <c r="Q168" s="1"/>
      <c r="R168" s="1"/>
    </row>
    <row r="169" spans="1:18" ht="15.7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1"/>
      <c r="Q169" s="1"/>
      <c r="R169" s="1"/>
    </row>
    <row r="170" spans="1:18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3"/>
      <c r="N170" s="3"/>
      <c r="O170" s="3"/>
      <c r="P170" s="1"/>
      <c r="Q170" s="1"/>
      <c r="R170" s="1"/>
    </row>
    <row r="171" spans="1:18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3"/>
      <c r="N171" s="3"/>
      <c r="O171" s="3"/>
      <c r="P171" s="1"/>
      <c r="Q171" s="1"/>
      <c r="R171" s="1"/>
    </row>
    <row r="172" spans="1:18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3"/>
      <c r="O172" s="3"/>
      <c r="P172" s="1"/>
      <c r="Q172" s="1"/>
      <c r="R172" s="1"/>
    </row>
    <row r="173" spans="1:18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3"/>
      <c r="N173" s="3"/>
      <c r="O173" s="3"/>
      <c r="P173" s="1"/>
      <c r="Q173" s="1"/>
      <c r="R173" s="1"/>
    </row>
    <row r="174" spans="1:18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3"/>
      <c r="O174" s="3"/>
      <c r="P174" s="1"/>
      <c r="Q174" s="1"/>
      <c r="R174" s="1"/>
    </row>
    <row r="175" spans="1:18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3"/>
      <c r="O175" s="3"/>
      <c r="P175" s="1"/>
      <c r="Q175" s="1"/>
      <c r="R175" s="1"/>
    </row>
    <row r="176" spans="1:18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3"/>
      <c r="O176" s="3"/>
      <c r="P176" s="1"/>
      <c r="Q176" s="1"/>
      <c r="R176" s="1"/>
    </row>
    <row r="177" spans="1:18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3"/>
      <c r="O177" s="3"/>
      <c r="P177" s="1"/>
      <c r="Q177" s="1"/>
      <c r="R177" s="1"/>
    </row>
    <row r="178" spans="1:18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3"/>
      <c r="O178" s="3"/>
      <c r="P178" s="1"/>
      <c r="Q178" s="1"/>
      <c r="R178" s="1"/>
    </row>
    <row r="179" spans="1:18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3"/>
      <c r="O179" s="3"/>
      <c r="P179" s="1"/>
      <c r="Q179" s="1"/>
      <c r="R179" s="1"/>
    </row>
    <row r="180" spans="1:18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3"/>
      <c r="O180" s="3"/>
      <c r="P180" s="1"/>
      <c r="Q180" s="1"/>
      <c r="R180" s="1"/>
    </row>
    <row r="181" spans="1:18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3"/>
      <c r="O181" s="3"/>
      <c r="P181" s="1"/>
      <c r="Q181" s="1"/>
      <c r="R181" s="1"/>
    </row>
    <row r="182" spans="1:18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3"/>
      <c r="O182" s="3"/>
      <c r="P182" s="1"/>
      <c r="Q182" s="1"/>
      <c r="R182" s="1"/>
    </row>
    <row r="183" spans="1:18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3"/>
      <c r="O183" s="3"/>
      <c r="P183" s="1"/>
      <c r="Q183" s="1"/>
      <c r="R183" s="1"/>
    </row>
    <row r="184" spans="1:18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3"/>
      <c r="O184" s="3"/>
      <c r="P184" s="1"/>
      <c r="Q184" s="1"/>
      <c r="R184" s="1"/>
    </row>
    <row r="185" spans="1:18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3"/>
      <c r="O185" s="3"/>
      <c r="P185" s="1"/>
      <c r="Q185" s="1"/>
      <c r="R185" s="1"/>
    </row>
    <row r="186" spans="1:18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3"/>
      <c r="O186" s="3"/>
      <c r="P186" s="1"/>
      <c r="Q186" s="1"/>
      <c r="R186" s="1"/>
    </row>
    <row r="187" spans="1:18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3"/>
      <c r="O187" s="3"/>
      <c r="P187" s="1"/>
      <c r="Q187" s="1"/>
      <c r="R187" s="1"/>
    </row>
    <row r="188" spans="1:18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3"/>
      <c r="O188" s="3"/>
      <c r="P188" s="1"/>
      <c r="Q188" s="1"/>
      <c r="R188" s="1"/>
    </row>
    <row r="189" spans="1:18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3"/>
      <c r="O189" s="3"/>
      <c r="P189" s="1"/>
      <c r="Q189" s="1"/>
      <c r="R189" s="1"/>
    </row>
    <row r="190" spans="1:18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"/>
      <c r="N190" s="3"/>
      <c r="O190" s="3"/>
      <c r="P190" s="1"/>
      <c r="Q190" s="1"/>
      <c r="R190" s="1"/>
    </row>
    <row r="191" spans="1:18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3"/>
      <c r="O191" s="3"/>
      <c r="P191" s="1"/>
      <c r="Q191" s="1"/>
      <c r="R191" s="1"/>
    </row>
    <row r="192" spans="1:18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3"/>
      <c r="O192" s="3"/>
      <c r="P192" s="1"/>
      <c r="Q192" s="1"/>
      <c r="R192" s="1"/>
    </row>
    <row r="193" spans="1:18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3"/>
      <c r="O193" s="3"/>
      <c r="P193" s="1"/>
      <c r="Q193" s="1"/>
      <c r="R193" s="1"/>
    </row>
    <row r="194" spans="1:18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3"/>
      <c r="O194" s="3"/>
      <c r="P194" s="1"/>
      <c r="Q194" s="1"/>
      <c r="R194" s="1"/>
    </row>
    <row r="195" spans="1:18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3"/>
      <c r="O195" s="3"/>
      <c r="P195" s="1"/>
      <c r="Q195" s="1"/>
      <c r="R195" s="1"/>
    </row>
    <row r="196" spans="1:18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3"/>
      <c r="O196" s="3"/>
      <c r="P196" s="1"/>
      <c r="Q196" s="1"/>
      <c r="R196" s="1"/>
    </row>
    <row r="197" spans="1:18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3"/>
      <c r="O197" s="3"/>
      <c r="P197" s="1"/>
      <c r="Q197" s="1"/>
      <c r="R197" s="1"/>
    </row>
    <row r="198" spans="1:18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3"/>
      <c r="O198" s="3"/>
      <c r="P198" s="1"/>
      <c r="Q198" s="1"/>
      <c r="R198" s="1"/>
    </row>
    <row r="199" spans="1:18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3"/>
      <c r="O199" s="3"/>
      <c r="P199" s="1"/>
      <c r="Q199" s="1"/>
      <c r="R199" s="1"/>
    </row>
    <row r="200" spans="1:18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3"/>
      <c r="O200" s="3"/>
      <c r="P200" s="1"/>
      <c r="Q200" s="1"/>
      <c r="R200" s="1"/>
    </row>
    <row r="201" spans="1:18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3"/>
      <c r="O201" s="3"/>
      <c r="P201" s="1"/>
      <c r="Q201" s="1"/>
      <c r="R201" s="1"/>
    </row>
    <row r="202" spans="1:18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3"/>
      <c r="O202" s="3"/>
      <c r="P202" s="1"/>
      <c r="Q202" s="1"/>
      <c r="R202" s="1"/>
    </row>
    <row r="203" spans="1:18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3"/>
      <c r="O203" s="3"/>
      <c r="P203" s="1"/>
      <c r="Q203" s="1"/>
      <c r="R203" s="1"/>
    </row>
    <row r="204" spans="1:18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3"/>
      <c r="O204" s="3"/>
      <c r="P204" s="1"/>
      <c r="Q204" s="1"/>
      <c r="R204" s="1"/>
    </row>
    <row r="205" spans="1:18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3"/>
      <c r="O205" s="3"/>
      <c r="P205" s="1"/>
      <c r="Q205" s="1"/>
      <c r="R205" s="1"/>
    </row>
    <row r="206" spans="1:18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3"/>
      <c r="O206" s="3"/>
      <c r="P206" s="1"/>
      <c r="Q206" s="1"/>
      <c r="R206" s="1"/>
    </row>
    <row r="207" spans="1:18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3"/>
      <c r="O207" s="3"/>
      <c r="P207" s="1"/>
      <c r="Q207" s="1"/>
      <c r="R207" s="1"/>
    </row>
    <row r="208" spans="1:18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3"/>
      <c r="O208" s="3"/>
      <c r="P208" s="1"/>
      <c r="Q208" s="1"/>
      <c r="R208" s="1"/>
    </row>
    <row r="209" spans="1:18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3"/>
      <c r="O209" s="3"/>
      <c r="P209" s="1"/>
      <c r="Q209" s="1"/>
      <c r="R209" s="1"/>
    </row>
    <row r="210" spans="1:18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3"/>
      <c r="O210" s="3"/>
      <c r="P210" s="1"/>
      <c r="Q210" s="1"/>
      <c r="R210" s="1"/>
    </row>
    <row r="211" spans="1:18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3"/>
      <c r="O211" s="3"/>
      <c r="P211" s="1"/>
      <c r="Q211" s="1"/>
      <c r="R211" s="1"/>
    </row>
    <row r="212" spans="1:18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3"/>
      <c r="O212" s="3"/>
      <c r="P212" s="1"/>
      <c r="Q212" s="1"/>
      <c r="R212" s="1"/>
    </row>
    <row r="213" spans="1:18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3"/>
      <c r="O213" s="3"/>
      <c r="P213" s="1"/>
      <c r="Q213" s="1"/>
      <c r="R213" s="1"/>
    </row>
    <row r="214" spans="1:18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3"/>
      <c r="O214" s="3"/>
      <c r="P214" s="1"/>
      <c r="Q214" s="1"/>
      <c r="R214" s="1"/>
    </row>
    <row r="215" spans="1:18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3"/>
      <c r="O215" s="3"/>
      <c r="P215" s="1"/>
      <c r="Q215" s="1"/>
      <c r="R215" s="1"/>
    </row>
    <row r="216" spans="1:18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3"/>
      <c r="O216" s="3"/>
      <c r="P216" s="1"/>
      <c r="Q216" s="1"/>
      <c r="R216" s="1"/>
    </row>
    <row r="217" spans="1:18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3"/>
      <c r="O217" s="3"/>
      <c r="P217" s="1"/>
      <c r="Q217" s="1"/>
      <c r="R217" s="1"/>
    </row>
    <row r="218" spans="1:18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3"/>
      <c r="O218" s="3"/>
      <c r="P218" s="1"/>
      <c r="Q218" s="1"/>
      <c r="R218" s="1"/>
    </row>
    <row r="219" spans="1:18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3"/>
      <c r="O219" s="3"/>
      <c r="P219" s="1"/>
      <c r="Q219" s="1"/>
      <c r="R219" s="1"/>
    </row>
    <row r="220" spans="1:18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3"/>
      <c r="O220" s="3"/>
      <c r="P220" s="1"/>
      <c r="Q220" s="1"/>
      <c r="R220" s="1"/>
    </row>
    <row r="221" spans="1:18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3"/>
      <c r="O221" s="3"/>
      <c r="P221" s="1"/>
      <c r="Q221" s="1"/>
      <c r="R221" s="1"/>
    </row>
    <row r="222" spans="1:18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3"/>
      <c r="O222" s="3"/>
      <c r="P222" s="1"/>
      <c r="Q222" s="1"/>
      <c r="R222" s="1"/>
    </row>
    <row r="223" spans="1:18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3"/>
      <c r="O223" s="3"/>
      <c r="P223" s="1"/>
      <c r="Q223" s="1"/>
      <c r="R223" s="1"/>
    </row>
    <row r="224" spans="1:18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3"/>
      <c r="O224" s="3"/>
      <c r="P224" s="1"/>
      <c r="Q224" s="1"/>
      <c r="R224" s="1"/>
    </row>
    <row r="225" spans="1:18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3"/>
      <c r="O225" s="3"/>
      <c r="P225" s="1"/>
      <c r="Q225" s="1"/>
      <c r="R225" s="1"/>
    </row>
    <row r="226" spans="1:18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3"/>
      <c r="O226" s="3"/>
      <c r="P226" s="1"/>
      <c r="Q226" s="1"/>
      <c r="R226" s="1"/>
    </row>
    <row r="227" spans="1:18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3"/>
      <c r="O227" s="3"/>
      <c r="P227" s="1"/>
      <c r="Q227" s="1"/>
      <c r="R227" s="1"/>
    </row>
    <row r="228" spans="1:18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3"/>
      <c r="O228" s="3"/>
      <c r="P228" s="1"/>
      <c r="Q228" s="1"/>
      <c r="R228" s="1"/>
    </row>
    <row r="229" spans="1:18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3"/>
      <c r="O229" s="3"/>
      <c r="P229" s="1"/>
      <c r="Q229" s="1"/>
      <c r="R229" s="1"/>
    </row>
    <row r="230" spans="1:18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3"/>
      <c r="O230" s="3"/>
      <c r="P230" s="1"/>
      <c r="Q230" s="1"/>
      <c r="R230" s="1"/>
    </row>
    <row r="231" spans="1:18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3"/>
      <c r="O231" s="3"/>
      <c r="P231" s="1"/>
      <c r="Q231" s="1"/>
      <c r="R231" s="1"/>
    </row>
    <row r="232" spans="1:18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3"/>
      <c r="O232" s="3"/>
      <c r="P232" s="1"/>
      <c r="Q232" s="1"/>
      <c r="R232" s="1"/>
    </row>
    <row r="233" spans="1:18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3"/>
      <c r="O233" s="3"/>
      <c r="P233" s="1"/>
      <c r="Q233" s="1"/>
      <c r="R233" s="1"/>
    </row>
    <row r="234" spans="1:18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3"/>
      <c r="O234" s="3"/>
      <c r="P234" s="1"/>
      <c r="Q234" s="1"/>
      <c r="R234" s="1"/>
    </row>
    <row r="235" spans="1:18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3"/>
      <c r="O235" s="3"/>
      <c r="P235" s="1"/>
      <c r="Q235" s="1"/>
      <c r="R235" s="1"/>
    </row>
    <row r="236" spans="1:18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3"/>
      <c r="O236" s="3"/>
      <c r="P236" s="1"/>
      <c r="Q236" s="1"/>
      <c r="R236" s="1"/>
    </row>
    <row r="237" spans="1:18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3"/>
      <c r="O237" s="3"/>
      <c r="P237" s="1"/>
      <c r="Q237" s="1"/>
      <c r="R237" s="1"/>
    </row>
    <row r="238" spans="1:18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3"/>
      <c r="O238" s="3"/>
      <c r="P238" s="1"/>
      <c r="Q238" s="1"/>
      <c r="R238" s="1"/>
    </row>
    <row r="239" spans="1:18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3"/>
      <c r="O239" s="3"/>
      <c r="P239" s="1"/>
      <c r="Q239" s="1"/>
      <c r="R239" s="1"/>
    </row>
    <row r="240" spans="1:18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3"/>
      <c r="O240" s="3"/>
      <c r="P240" s="1"/>
      <c r="Q240" s="1"/>
      <c r="R240" s="1"/>
    </row>
    <row r="241" spans="1:18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3"/>
      <c r="O241" s="3"/>
      <c r="P241" s="1"/>
      <c r="Q241" s="1"/>
      <c r="R241" s="1"/>
    </row>
    <row r="242" spans="1:18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3"/>
      <c r="O242" s="3"/>
      <c r="P242" s="1"/>
      <c r="Q242" s="1"/>
      <c r="R242" s="1"/>
    </row>
    <row r="243" spans="1:18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3"/>
      <c r="O243" s="3"/>
      <c r="P243" s="1"/>
      <c r="Q243" s="1"/>
      <c r="R243" s="1"/>
    </row>
    <row r="244" spans="1:18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3"/>
      <c r="O244" s="3"/>
      <c r="P244" s="1"/>
      <c r="Q244" s="1"/>
      <c r="R244" s="1"/>
    </row>
    <row r="245" spans="1:18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3"/>
      <c r="O245" s="3"/>
      <c r="P245" s="1"/>
      <c r="Q245" s="1"/>
      <c r="R245" s="1"/>
    </row>
    <row r="246" spans="1:18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3"/>
      <c r="O246" s="3"/>
      <c r="P246" s="1"/>
      <c r="Q246" s="1"/>
      <c r="R246" s="1"/>
    </row>
    <row r="247" spans="1:18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3"/>
      <c r="O247" s="3"/>
      <c r="P247" s="1"/>
      <c r="Q247" s="1"/>
      <c r="R247" s="1"/>
    </row>
    <row r="248" spans="1:18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3"/>
      <c r="O248" s="3"/>
      <c r="P248" s="1"/>
      <c r="Q248" s="1"/>
      <c r="R248" s="1"/>
    </row>
    <row r="249" spans="1:18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3"/>
      <c r="O249" s="3"/>
      <c r="P249" s="1"/>
      <c r="Q249" s="1"/>
      <c r="R249" s="1"/>
    </row>
    <row r="250" spans="1:18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3"/>
      <c r="O250" s="3"/>
      <c r="P250" s="1"/>
      <c r="Q250" s="1"/>
      <c r="R250" s="1"/>
    </row>
    <row r="251" spans="1:18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3"/>
      <c r="O251" s="3"/>
      <c r="P251" s="1"/>
      <c r="Q251" s="1"/>
      <c r="R251" s="1"/>
    </row>
    <row r="252" spans="1:18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3"/>
      <c r="O252" s="3"/>
      <c r="P252" s="1"/>
      <c r="Q252" s="1"/>
      <c r="R252" s="1"/>
    </row>
    <row r="253" spans="1:18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3"/>
      <c r="O253" s="3"/>
      <c r="P253" s="1"/>
      <c r="Q253" s="1"/>
      <c r="R253" s="1"/>
    </row>
    <row r="254" spans="1:18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3"/>
      <c r="O254" s="3"/>
      <c r="P254" s="1"/>
      <c r="Q254" s="1"/>
      <c r="R254" s="1"/>
    </row>
    <row r="255" spans="1:18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3"/>
      <c r="O255" s="3"/>
      <c r="P255" s="1"/>
      <c r="Q255" s="1"/>
      <c r="R255" s="1"/>
    </row>
    <row r="256" spans="1:18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3"/>
      <c r="O256" s="3"/>
      <c r="P256" s="1"/>
      <c r="Q256" s="1"/>
      <c r="R256" s="1"/>
    </row>
    <row r="257" spans="1:18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3"/>
      <c r="O257" s="3"/>
      <c r="P257" s="1"/>
      <c r="Q257" s="1"/>
      <c r="R257" s="1"/>
    </row>
    <row r="258" spans="1:18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3"/>
      <c r="O258" s="3"/>
      <c r="P258" s="1"/>
      <c r="Q258" s="1"/>
      <c r="R258" s="1"/>
    </row>
    <row r="259" spans="1:18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3"/>
      <c r="O259" s="3"/>
      <c r="P259" s="1"/>
      <c r="Q259" s="1"/>
      <c r="R259" s="1"/>
    </row>
    <row r="260" spans="1:18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3"/>
      <c r="O260" s="3"/>
      <c r="P260" s="1"/>
      <c r="Q260" s="1"/>
      <c r="R260" s="1"/>
    </row>
    <row r="261" spans="1:18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3"/>
      <c r="O261" s="3"/>
      <c r="P261" s="1"/>
      <c r="Q261" s="1"/>
      <c r="R261" s="1"/>
    </row>
    <row r="262" spans="1:18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</sheetData>
  <mergeCells count="6">
    <mergeCell ref="H10:L10"/>
    <mergeCell ref="A5:O5"/>
    <mergeCell ref="A1:O1"/>
    <mergeCell ref="A2:O2"/>
    <mergeCell ref="A3:XFD3"/>
    <mergeCell ref="A4:XFD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LevinaSV</dc:creator>
  <cp:lastModifiedBy>sekretar</cp:lastModifiedBy>
  <cp:lastPrinted>2017-11-13T14:34:03Z</cp:lastPrinted>
  <dcterms:created xsi:type="dcterms:W3CDTF">2016-12-15T07:08:36Z</dcterms:created>
  <dcterms:modified xsi:type="dcterms:W3CDTF">2017-11-13T14:40:26Z</dcterms:modified>
</cp:coreProperties>
</file>